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E6" i="3"/>
  <c r="F6" i="3"/>
  <c r="C21" i="3"/>
  <c r="C6" i="3"/>
  <c r="C56" i="3"/>
  <c r="D21" i="3"/>
  <c r="D6" i="3"/>
  <c r="D56" i="3"/>
  <c r="E21" i="3"/>
  <c r="F21" i="3"/>
  <c r="G21" i="3"/>
  <c r="G6" i="3"/>
  <c r="G56" i="3"/>
  <c r="H21" i="3"/>
  <c r="H6" i="3"/>
  <c r="H56" i="3"/>
  <c r="I21" i="3"/>
  <c r="I6" i="3"/>
  <c r="I56" i="3"/>
  <c r="J21" i="3"/>
  <c r="J6" i="3"/>
  <c r="J56" i="3"/>
  <c r="K21" i="3"/>
  <c r="K6" i="3"/>
  <c r="K56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G39" i="3"/>
  <c r="H39" i="3"/>
  <c r="C40" i="3"/>
  <c r="C39" i="3"/>
  <c r="D40" i="3"/>
  <c r="D39" i="3"/>
  <c r="E40" i="3"/>
  <c r="E39" i="3"/>
  <c r="F40" i="3"/>
  <c r="F39" i="3"/>
  <c r="G40" i="3"/>
  <c r="H40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E56" i="3"/>
  <c r="F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<sst xmlns="http://schemas.openxmlformats.org/spreadsheetml/2006/main" count="154" uniqueCount="129">
  <si>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</si>
  <si>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</si>
  <si>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</si>
  <si>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</si>
  <si>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</si>
  <si>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</si>
  <si>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</si>
  <si>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</si>
  <si>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</si>
  <si>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</si>
  <si>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</si>
  <si>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</si>
  <si>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</si>
  <si>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</si>
  <si>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</si>
  <si>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</si>
  <si>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</si>
  <si>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</si>
  <si>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</si>
  <si>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</si>
  <si>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</si>
  <si>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</si>
  <si>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</si>
  <si>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</si>
  <si>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</si>
  <si>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</si>
  <si>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</si>
  <si>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</si>
  <si>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</si>
  <si>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</si>
  <si>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</si>
  <si>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</si>
  <si>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</si>
  <si>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</si>
  <si>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</si>
  <si>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</si>
  <si>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</si>
  <si>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</si>
  <si>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</si>
  <si>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</si>
  <si>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</si>
  <si>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</si>
  <si>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</si>
  <si>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</si>
  <si>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</si>
  <si>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</si>
  <si>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</si>
  <si>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</si>
  <si>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</si>
  <si>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</si>
  <si>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</si>
  <si>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</si>
  <si>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</si>
  <si>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</si>
  <si>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</si>
  <si>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</si>
  <si>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</si>
  <si>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</si>
  <si>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</si>
  <si>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</si>
  <si>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</si>
  <si>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</si>
  <si>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</si>
  <si>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</si>
  <si>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</si>
  <si>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</si>
  <si>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</si>
  <si>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</si>
  <si>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</si>
  <si>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</si>
  <si>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</si>
  <si>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</si>
  <si>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</si>
  <si>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</si>
  <si>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</si>
  <si>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</si>
  <si>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</si>
  <si>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</si>
  <si>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</si>
  <si>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</si>
  <si>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</si>
  <si>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</si>
  <si>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</si>
  <si>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</si>
  <si>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</si>
  <si>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</si>
  <si>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</si>
  <si>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</si>
  <si>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</si>
  <si>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</si>
  <si>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</si>
  <si>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</si>
  <si>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</si>
  <si>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</si>
  <si>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</si>
  <si>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</si>
  <si>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</si>
  <si>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</si>
  <si>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</si>
  <si>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</si>
  <si>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</si>
  <si>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</si>
  <si>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</si>
  <si>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</si>
  <si>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</si>
  <si>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</si>
  <si>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</si>
  <si>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</si>
  <si>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</si>
  <si>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</si>
  <si>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</si>
  <si>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</si>
  <si>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</si>
  <si>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</si>
  <si>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</si>
  <si>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</si>
  <si>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</si>
  <si>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</si>
  <si>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</si>
  <si>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</si>
  <si>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</si>
  <si>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</si>
  <si>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/>
  </si>
  <si>
    <t>В.М. Желіховський</t>
  </si>
  <si>
    <t>Г.А. Поляруш</t>
  </si>
  <si>
    <t>(04347) 21405</t>
  </si>
  <si>
    <t>(04347) 20267</t>
  </si>
  <si>
    <t xml:space="preserve">inbox@lit.vn.court.gov.ua 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</si>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</sst>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30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&amp;C&amp;LC3EC285C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686</v>
      </c>
      <c r="D6" s="96">
        <f t="shared" si="0"/>
        <v>660911.77</v>
      </c>
      <c r="E6" s="96">
        <f t="shared" si="0"/>
        <v>646</v>
      </c>
      <c r="F6" s="96">
        <f t="shared" si="0"/>
        <v>638941.61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40</v>
      </c>
      <c r="L6" s="96">
        <f t="shared" si="0"/>
        <v>33369</v>
      </c>
    </row>
    <row r="7" spans="1:12" ht="16.5" customHeight="1" x14ac:dyDescent="0.2">
      <c r="A7" s="87">
        <v>2</v>
      </c>
      <c r="B7" s="90" t="s">
        <v>74</v>
      </c>
      <c r="C7" s="97">
        <v>195</v>
      </c>
      <c r="D7" s="97">
        <v>325677.38</v>
      </c>
      <c r="E7" s="97">
        <v>192</v>
      </c>
      <c r="F7" s="97">
        <v>334806.42</v>
      </c>
      <c r="G7" s="97"/>
      <c r="H7" s="97"/>
      <c r="I7" s="97"/>
      <c r="J7" s="97"/>
      <c r="K7" s="97">
        <v>3</v>
      </c>
      <c r="L7" s="97">
        <v>2724</v>
      </c>
    </row>
    <row r="8" spans="1:12" ht="16.5" customHeight="1" x14ac:dyDescent="0.2">
      <c r="A8" s="87">
        <v>3</v>
      </c>
      <c r="B8" s="91" t="s">
        <v>75</v>
      </c>
      <c r="C8" s="97">
        <v>73</v>
      </c>
      <c r="D8" s="97">
        <v>172217.16</v>
      </c>
      <c r="E8" s="97">
        <v>73</v>
      </c>
      <c r="F8" s="97">
        <v>172385.16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122</v>
      </c>
      <c r="D9" s="97">
        <v>153460.22</v>
      </c>
      <c r="E9" s="97">
        <v>119</v>
      </c>
      <c r="F9" s="97">
        <v>162421.26</v>
      </c>
      <c r="G9" s="97"/>
      <c r="H9" s="97"/>
      <c r="I9" s="97"/>
      <c r="J9" s="97"/>
      <c r="K9" s="97">
        <v>3</v>
      </c>
      <c r="L9" s="97">
        <v>2724</v>
      </c>
    </row>
    <row r="10" spans="1:12" ht="19.5" customHeight="1" x14ac:dyDescent="0.2">
      <c r="A10" s="87">
        <v>5</v>
      </c>
      <c r="B10" s="90" t="s">
        <v>77</v>
      </c>
      <c r="C10" s="97">
        <v>153</v>
      </c>
      <c r="D10" s="97">
        <v>170358.29</v>
      </c>
      <c r="E10" s="97">
        <v>123</v>
      </c>
      <c r="F10" s="97">
        <v>142664.09</v>
      </c>
      <c r="G10" s="97"/>
      <c r="H10" s="97"/>
      <c r="I10" s="97"/>
      <c r="J10" s="97"/>
      <c r="K10" s="97">
        <v>30</v>
      </c>
      <c r="L10" s="97">
        <v>27240</v>
      </c>
    </row>
    <row r="11" spans="1:12" ht="19.5" customHeight="1" x14ac:dyDescent="0.2">
      <c r="A11" s="87">
        <v>6</v>
      </c>
      <c r="B11" s="91" t="s">
        <v>78</v>
      </c>
      <c r="C11" s="97">
        <v>9</v>
      </c>
      <c r="D11" s="97">
        <v>19068</v>
      </c>
      <c r="E11" s="97">
        <v>9</v>
      </c>
      <c r="F11" s="97">
        <v>19068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144</v>
      </c>
      <c r="D12" s="97">
        <v>151290.29</v>
      </c>
      <c r="E12" s="97">
        <v>114</v>
      </c>
      <c r="F12" s="97">
        <v>123596.09</v>
      </c>
      <c r="G12" s="97"/>
      <c r="H12" s="97"/>
      <c r="I12" s="97"/>
      <c r="J12" s="97"/>
      <c r="K12" s="97">
        <v>30</v>
      </c>
      <c r="L12" s="97">
        <v>27240</v>
      </c>
    </row>
    <row r="13" spans="1:12" ht="15" customHeight="1" x14ac:dyDescent="0.2">
      <c r="A13" s="87">
        <v>8</v>
      </c>
      <c r="B13" s="90" t="s">
        <v>18</v>
      </c>
      <c r="C13" s="97">
        <v>82</v>
      </c>
      <c r="D13" s="97">
        <v>74456</v>
      </c>
      <c r="E13" s="97">
        <v>80</v>
      </c>
      <c r="F13" s="97">
        <v>72640</v>
      </c>
      <c r="G13" s="97"/>
      <c r="H13" s="97"/>
      <c r="I13" s="97"/>
      <c r="J13" s="97"/>
      <c r="K13" s="97">
        <v>2</v>
      </c>
      <c r="L13" s="97">
        <v>1816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113</v>
      </c>
      <c r="D15" s="97">
        <v>57618.6</v>
      </c>
      <c r="E15" s="97">
        <v>111</v>
      </c>
      <c r="F15" s="97">
        <v>56710.6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 x14ac:dyDescent="0.2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112</v>
      </c>
      <c r="D17" s="97">
        <v>56483.6</v>
      </c>
      <c r="E17" s="97">
        <v>110</v>
      </c>
      <c r="F17" s="97">
        <v>55575.6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 x14ac:dyDescent="0.2">
      <c r="A18" s="87">
        <v>13</v>
      </c>
      <c r="B18" s="99" t="s">
        <v>104</v>
      </c>
      <c r="C18" s="97">
        <v>139</v>
      </c>
      <c r="D18" s="97">
        <v>31553</v>
      </c>
      <c r="E18" s="97">
        <v>136</v>
      </c>
      <c r="F18" s="97">
        <v>30872</v>
      </c>
      <c r="G18" s="97"/>
      <c r="H18" s="97"/>
      <c r="I18" s="97"/>
      <c r="J18" s="97"/>
      <c r="K18" s="97">
        <v>3</v>
      </c>
      <c r="L18" s="97">
        <v>681</v>
      </c>
    </row>
    <row r="19" spans="1:12" ht="21" customHeight="1" x14ac:dyDescent="0.2">
      <c r="A19" s="87">
        <v>14</v>
      </c>
      <c r="B19" s="99" t="s">
        <v>105</v>
      </c>
      <c r="C19" s="97">
        <v>3</v>
      </c>
      <c r="D19" s="97">
        <v>340.5</v>
      </c>
      <c r="E19" s="97">
        <v>3</v>
      </c>
      <c r="F19" s="97">
        <v>340.5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>
        <v>1</v>
      </c>
      <c r="D20" s="97">
        <v>908</v>
      </c>
      <c r="E20" s="97">
        <v>1</v>
      </c>
      <c r="F20" s="97">
        <v>908</v>
      </c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14</v>
      </c>
      <c r="D39" s="96">
        <f t="shared" si="3"/>
        <v>8178</v>
      </c>
      <c r="E39" s="96">
        <f t="shared" si="3"/>
        <v>12</v>
      </c>
      <c r="F39" s="96">
        <f t="shared" si="3"/>
        <v>6362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2</v>
      </c>
      <c r="L39" s="96">
        <f t="shared" si="3"/>
        <v>1816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14</v>
      </c>
      <c r="D40" s="97">
        <f t="shared" si="4"/>
        <v>8178</v>
      </c>
      <c r="E40" s="97">
        <f t="shared" si="4"/>
        <v>12</v>
      </c>
      <c r="F40" s="97">
        <f t="shared" si="4"/>
        <v>6362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2</v>
      </c>
      <c r="L40" s="97">
        <f t="shared" si="4"/>
        <v>1816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14</v>
      </c>
      <c r="D44" s="97">
        <v>8178</v>
      </c>
      <c r="E44" s="97">
        <v>12</v>
      </c>
      <c r="F44" s="97">
        <v>6362</v>
      </c>
      <c r="G44" s="97"/>
      <c r="H44" s="97"/>
      <c r="I44" s="97"/>
      <c r="J44" s="97"/>
      <c r="K44" s="97">
        <v>2</v>
      </c>
      <c r="L44" s="97">
        <v>1816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14</v>
      </c>
      <c r="D46" s="97">
        <v>8178</v>
      </c>
      <c r="E46" s="97">
        <v>12</v>
      </c>
      <c r="F46" s="97">
        <v>6362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7</v>
      </c>
      <c r="D50" s="96">
        <f t="shared" si="5"/>
        <v>456.27</v>
      </c>
      <c r="E50" s="96">
        <f t="shared" si="5"/>
        <v>7</v>
      </c>
      <c r="F50" s="96">
        <f t="shared" si="5"/>
        <v>457.07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3</v>
      </c>
      <c r="D51" s="97">
        <v>143.01</v>
      </c>
      <c r="E51" s="97">
        <v>3</v>
      </c>
      <c r="F51" s="97">
        <v>143.81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3</v>
      </c>
      <c r="D52" s="97">
        <v>272.39999999999998</v>
      </c>
      <c r="E52" s="97">
        <v>3</v>
      </c>
      <c r="F52" s="97">
        <v>272.39999999999998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</v>
      </c>
      <c r="D54" s="97">
        <v>40.86</v>
      </c>
      <c r="E54" s="97">
        <v>1</v>
      </c>
      <c r="F54" s="97">
        <v>40.86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408</v>
      </c>
      <c r="D55" s="96">
        <v>185232</v>
      </c>
      <c r="E55" s="96">
        <v>190</v>
      </c>
      <c r="F55" s="96">
        <v>86260</v>
      </c>
      <c r="G55" s="96"/>
      <c r="H55" s="96"/>
      <c r="I55" s="96">
        <v>392</v>
      </c>
      <c r="J55" s="96">
        <v>177968</v>
      </c>
      <c r="K55" s="97">
        <v>16</v>
      </c>
      <c r="L55" s="96">
        <v>7264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1115</v>
      </c>
      <c r="D56" s="96">
        <f t="shared" si="6"/>
        <v>854778.04</v>
      </c>
      <c r="E56" s="96">
        <f t="shared" si="6"/>
        <v>855</v>
      </c>
      <c r="F56" s="96">
        <f t="shared" si="6"/>
        <v>732020.67999999993</v>
      </c>
      <c r="G56" s="96">
        <f t="shared" si="6"/>
        <v>0</v>
      </c>
      <c r="H56" s="96">
        <f t="shared" si="6"/>
        <v>0</v>
      </c>
      <c r="I56" s="96">
        <f t="shared" si="6"/>
        <v>392</v>
      </c>
      <c r="J56" s="96">
        <f t="shared" si="6"/>
        <v>177968</v>
      </c>
      <c r="K56" s="96">
        <f t="shared" si="6"/>
        <v>58</v>
      </c>
      <c r="L56" s="96">
        <f t="shared" si="6"/>
        <v>42449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Літинський районний суд Вінницької області,_x000D_
 Початок періоду: 01.01.2021, Кінець періоду: 31.12.2021&amp;LC3EC285C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58</v>
      </c>
      <c r="F4" s="93">
        <f>SUM(F5:F25)</f>
        <v>42449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</v>
      </c>
      <c r="F5" s="95">
        <v>908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31</v>
      </c>
      <c r="F7" s="95">
        <v>26105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</v>
      </c>
      <c r="F11" s="95">
        <v>908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9</v>
      </c>
      <c r="F13" s="95">
        <v>6356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2</v>
      </c>
      <c r="F14" s="95">
        <v>1362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14</v>
      </c>
      <c r="F17" s="95">
        <v>6810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Літинський районний суд Вінницької області,_x000D_
 Початок періоду: 01.01.2021, Кінець періоду: 31.12.2021&amp;LC3EC285C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САКУРА</cp:lastModifiedBy>
  <cp:lastPrinted>2018-03-15T14:08:04Z</cp:lastPrinted>
  <dcterms:created xsi:type="dcterms:W3CDTF">2015-09-09T10:27:37Z</dcterms:created>
  <dcterms:modified xsi:type="dcterms:W3CDTF">2022-02-14T14:50:14Z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C3EC285C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