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<sst xmlns="http://schemas.openxmlformats.org/spreadsheetml/2006/main" count="154" uniqueCount="129">
  <si>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</si>
  <si>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</si>
  <si>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</si>
  <si>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</si>
  <si>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</si>
  <si>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</si>
  <si>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</si>
  <si>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</si>
  <si>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</si>
  <si>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</si>
  <si>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</si>
  <si>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</si>
  <si>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</si>
  <si>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</si>
  <si>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</si>
  <si>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</si>
  <si>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</si>
  <si>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</si>
  <si>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</si>
  <si>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</si>
  <si>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</si>
  <si>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</si>
  <si>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</si>
  <si>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</si>
  <si>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</si>
  <si>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</si>
  <si>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</si>
  <si>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</si>
  <si>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</si>
  <si>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</si>
  <si>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</si>
  <si>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</si>
  <si>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</si>
  <si>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</si>
  <si>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</si>
  <si>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</si>
  <si>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</si>
  <si>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</si>
  <si>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</si>
  <si>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</si>
  <si>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</si>
  <si>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</si>
  <si>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</si>
  <si>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</si>
  <si>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</si>
  <si>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</si>
  <si>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</si>
  <si>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</si>
  <si>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</si>
  <si>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</si>
  <si>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</si>
  <si>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</si>
  <si>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</si>
  <si>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</si>
  <si>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</si>
  <si>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</si>
  <si>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</si>
  <si>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</si>
  <si>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</si>
  <si>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</si>
  <si>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</si>
  <si>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</si>
  <si>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</si>
  <si>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</si>
  <si>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</si>
  <si>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</si>
  <si>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</si>
  <si>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</si>
  <si>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</si>
  <si>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</si>
  <si>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</si>
  <si>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</si>
  <si>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</si>
  <si>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</si>
  <si>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</si>
  <si>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</si>
  <si>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</si>
  <si>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</si>
  <si>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</si>
  <si>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</si>
  <si>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</si>
  <si>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</si>
  <si>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</si>
  <si>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</si>
  <si>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</si>
  <si>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</si>
  <si>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</si>
  <si>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</si>
  <si>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</si>
  <si>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</si>
  <si>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</si>
  <si>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</si>
  <si>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</si>
  <si>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</si>
  <si>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</si>
  <si>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</si>
  <si>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</si>
  <si>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</si>
  <si>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</si>
  <si>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</si>
  <si>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</si>
  <si>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</si>
  <si>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</si>
  <si>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</si>
  <si>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</si>
  <si>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</si>
  <si>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</si>
  <si>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</si>
  <si>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</si>
  <si>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</si>
  <si>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</si>
  <si>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</si>
  <si>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</si>
  <si>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</si>
  <si>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</si>
  <si>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</si>
  <si>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</si>
  <si>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</si>
  <si>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2021 року</t>
  </si>
  <si>
    <t>Літинський районний суд Вінницької області</t>
  </si>
  <si>
    <t>22300. Вінницька область.смт. Літин</t>
  </si>
  <si>
    <t>вул. Героїв Чорнобиля</t>
  </si>
  <si>
    <t/>
  </si>
  <si>
    <t>В.М. Желіховський</t>
  </si>
  <si>
    <t>Г.А. Поляруш</t>
  </si>
  <si>
    <t>(04347) 21405</t>
  </si>
  <si>
    <t>(04347) 20267</t>
  </si>
  <si>
    <t xml:space="preserve">inbox@lit.vn.court.gov.ua </t>
  </si>
  <si>
    <t>5 квітня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</si>
</sst>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&amp;L6570750B&amp;C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149</v>
      </c>
      <c r="D6" s="96">
        <f>SUM(D7,D10,D13,D14,D15,D21,D24,D25,D18,D19,D20)</f>
        <v>165985.71</v>
      </c>
      <c r="E6" s="96">
        <f>SUM(E7,E10,E13,E14,E15,E21,E24,E25,E18,E19,E20)</f>
        <v>141</v>
      </c>
      <c r="F6" s="96">
        <f>SUM(F7,F10,F13,F14,F15,F21,F24,F25,F18,F19,F20)</f>
        <v>157772.75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8</v>
      </c>
      <c r="L6" s="96">
        <f>SUM(L7,L10,L13,L14,L15,L21,L24,L25,L18,L19,L20)</f>
        <v>6810</v>
      </c>
    </row>
    <row r="7" spans="1:12" ht="16.5" customHeight="1">
      <c r="A7" s="87">
        <v>2</v>
      </c>
      <c r="B7" s="90" t="s">
        <v>74</v>
      </c>
      <c r="C7" s="97">
        <v>52</v>
      </c>
      <c r="D7" s="97">
        <v>106631.42</v>
      </c>
      <c r="E7" s="97">
        <v>50</v>
      </c>
      <c r="F7" s="97">
        <v>103639.66</v>
      </c>
      <c r="G7" s="97"/>
      <c r="H7" s="97"/>
      <c r="I7" s="97"/>
      <c r="J7" s="97"/>
      <c r="K7" s="97">
        <v>2</v>
      </c>
      <c r="L7" s="97">
        <v>1816</v>
      </c>
    </row>
    <row r="8" spans="1:12" ht="16.5" customHeight="1">
      <c r="A8" s="87">
        <v>3</v>
      </c>
      <c r="B8" s="91" t="s">
        <v>75</v>
      </c>
      <c r="C8" s="97">
        <v>30</v>
      </c>
      <c r="D8" s="97">
        <v>68100</v>
      </c>
      <c r="E8" s="97">
        <v>30</v>
      </c>
      <c r="F8" s="97">
        <v>66924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22</v>
      </c>
      <c r="D9" s="97">
        <v>38531.42</v>
      </c>
      <c r="E9" s="97">
        <v>20</v>
      </c>
      <c r="F9" s="97">
        <v>36715.66</v>
      </c>
      <c r="G9" s="97"/>
      <c r="H9" s="97"/>
      <c r="I9" s="97"/>
      <c r="J9" s="97"/>
      <c r="K9" s="97">
        <v>2</v>
      </c>
      <c r="L9" s="97">
        <v>1816</v>
      </c>
    </row>
    <row r="10" spans="1:12" ht="19.5" customHeight="1">
      <c r="A10" s="87">
        <v>5</v>
      </c>
      <c r="B10" s="90" t="s">
        <v>77</v>
      </c>
      <c r="C10" s="97">
        <v>28</v>
      </c>
      <c r="D10" s="97">
        <v>29617.29</v>
      </c>
      <c r="E10" s="97">
        <v>23</v>
      </c>
      <c r="F10" s="97">
        <v>25077.09</v>
      </c>
      <c r="G10" s="97"/>
      <c r="H10" s="97"/>
      <c r="I10" s="97"/>
      <c r="J10" s="97"/>
      <c r="K10" s="97">
        <v>5</v>
      </c>
      <c r="L10" s="97">
        <v>4540</v>
      </c>
    </row>
    <row r="11" spans="1:12" ht="19.5" customHeight="1">
      <c r="A11" s="87">
        <v>6</v>
      </c>
      <c r="B11" s="91" t="s">
        <v>78</v>
      </c>
      <c r="C11" s="97">
        <v>2</v>
      </c>
      <c r="D11" s="97">
        <v>4540</v>
      </c>
      <c r="E11" s="97">
        <v>2</v>
      </c>
      <c r="F11" s="97">
        <v>4540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26</v>
      </c>
      <c r="D12" s="97">
        <v>25077.29</v>
      </c>
      <c r="E12" s="97">
        <v>21</v>
      </c>
      <c r="F12" s="97">
        <v>20537.09</v>
      </c>
      <c r="G12" s="97"/>
      <c r="H12" s="97"/>
      <c r="I12" s="97"/>
      <c r="J12" s="97"/>
      <c r="K12" s="97">
        <v>5</v>
      </c>
      <c r="L12" s="97">
        <v>4540</v>
      </c>
    </row>
    <row r="13" spans="1:12" ht="15" customHeight="1">
      <c r="A13" s="87">
        <v>8</v>
      </c>
      <c r="B13" s="90" t="s">
        <v>18</v>
      </c>
      <c r="C13" s="97">
        <v>14</v>
      </c>
      <c r="D13" s="97">
        <v>12712</v>
      </c>
      <c r="E13" s="97">
        <v>14</v>
      </c>
      <c r="F13" s="97">
        <v>12712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20</v>
      </c>
      <c r="D15" s="97">
        <v>9080</v>
      </c>
      <c r="E15" s="97">
        <v>19</v>
      </c>
      <c r="F15" s="97">
        <v>8399</v>
      </c>
      <c r="G15" s="97"/>
      <c r="H15" s="97"/>
      <c r="I15" s="97"/>
      <c r="J15" s="97"/>
      <c r="K15" s="97">
        <v>1</v>
      </c>
      <c r="L15" s="97">
        <v>454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20</v>
      </c>
      <c r="D17" s="97">
        <v>9080</v>
      </c>
      <c r="E17" s="97">
        <v>19</v>
      </c>
      <c r="F17" s="97">
        <v>8399</v>
      </c>
      <c r="G17" s="97"/>
      <c r="H17" s="97"/>
      <c r="I17" s="97"/>
      <c r="J17" s="97"/>
      <c r="K17" s="97">
        <v>1</v>
      </c>
      <c r="L17" s="97">
        <v>454</v>
      </c>
    </row>
    <row r="18" spans="1:12" ht="21" customHeight="1">
      <c r="A18" s="87">
        <v>13</v>
      </c>
      <c r="B18" s="99" t="s">
        <v>104</v>
      </c>
      <c r="C18" s="97">
        <v>35</v>
      </c>
      <c r="D18" s="97">
        <v>7945</v>
      </c>
      <c r="E18" s="97">
        <v>35</v>
      </c>
      <c r="F18" s="97">
        <v>7945</v>
      </c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5</v>
      </c>
      <c r="D39" s="96">
        <f>SUM(D40,D47,D48,D49)</f>
        <v>2724</v>
      </c>
      <c r="E39" s="96">
        <f>SUM(E40,E47,E48,E49)</f>
        <v>5</v>
      </c>
      <c r="F39" s="96">
        <f>SUM(F40,F47,F48,F49)</f>
        <v>2724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5</v>
      </c>
      <c r="D40" s="97">
        <f>SUM(D41,D44)</f>
        <v>2724</v>
      </c>
      <c r="E40" s="97">
        <f>SUM(E41,E44)</f>
        <v>5</v>
      </c>
      <c r="F40" s="97">
        <f>SUM(F41,F44)</f>
        <v>2724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5</v>
      </c>
      <c r="D44" s="97">
        <v>2724</v>
      </c>
      <c r="E44" s="97">
        <v>5</v>
      </c>
      <c r="F44" s="97">
        <v>2724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5</v>
      </c>
      <c r="D46" s="97">
        <v>2724</v>
      </c>
      <c r="E46" s="97">
        <v>5</v>
      </c>
      <c r="F46" s="97">
        <v>2724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</v>
      </c>
      <c r="D50" s="96">
        <f>SUM(D51:D54)</f>
        <v>68.1</v>
      </c>
      <c r="E50" s="96">
        <f>SUM(E51:E54)</f>
        <v>1</v>
      </c>
      <c r="F50" s="96">
        <f>SUM(F51:F54)</f>
        <v>68.1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68.1</v>
      </c>
      <c r="E52" s="97">
        <v>1</v>
      </c>
      <c r="F52" s="97">
        <v>68.1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74</v>
      </c>
      <c r="D55" s="96">
        <v>33596</v>
      </c>
      <c r="E55" s="96">
        <v>34</v>
      </c>
      <c r="F55" s="96">
        <v>15436</v>
      </c>
      <c r="G55" s="96"/>
      <c r="H55" s="96"/>
      <c r="I55" s="96">
        <v>72</v>
      </c>
      <c r="J55" s="96">
        <v>32688</v>
      </c>
      <c r="K55" s="97">
        <v>2</v>
      </c>
      <c r="L55" s="96">
        <v>908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229</v>
      </c>
      <c r="D56" s="96">
        <f t="shared" si="0"/>
        <v>202373.81</v>
      </c>
      <c r="E56" s="96">
        <f t="shared" si="0"/>
        <v>181</v>
      </c>
      <c r="F56" s="96">
        <f t="shared" si="0"/>
        <v>176000.85</v>
      </c>
      <c r="G56" s="96">
        <f t="shared" si="0"/>
        <v>0</v>
      </c>
      <c r="H56" s="96">
        <f t="shared" si="0"/>
        <v>0</v>
      </c>
      <c r="I56" s="96">
        <f t="shared" si="0"/>
        <v>72</v>
      </c>
      <c r="J56" s="96">
        <f t="shared" si="0"/>
        <v>32688</v>
      </c>
      <c r="K56" s="96">
        <f t="shared" si="0"/>
        <v>10</v>
      </c>
      <c r="L56" s="96">
        <f t="shared" si="0"/>
        <v>7718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&amp;L6570750B&amp;CФорма № 10, Підрозділ: Літинський районний суд Вінницької області,
 Початок періоду: 01.01.2021, Кінець періоду: 31.03.2021&amp;R&amp;P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10</v>
      </c>
      <c r="F4" s="93">
        <f>SUM(F5:F25)</f>
        <v>7718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908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3</v>
      </c>
      <c r="F7" s="95">
        <v>2724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908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3</v>
      </c>
      <c r="F13" s="95">
        <v>1816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454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908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&amp;L6570750B&amp;CФорма № 10, Підрозділ: Літинський районний суд Вінницької області,
 Початок періоду: 01.01.2021, Кінець періоду: 31.03.2021&amp;R&amp;P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САКУРА</cp:lastModifiedBy>
  <cp:lastPrinted>2018-03-15T14:08:04Z</cp:lastPrinted>
  <dcterms:created xsi:type="dcterms:W3CDTF">2015-09-09T10:27:37Z</dcterms:created>
  <dcterms:modified xsi:type="dcterms:W3CDTF">2021-07-01T08:36:55Z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10_00137_1.2021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6570750B</vt:lpwstr>
  </property>
  <property fmtid="{D5CDD505-2E9C-101B-9397-08002B2CF9AE}" pid="10" name="Підрозд">
    <vt:lpwstr>Літинський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315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31.03.2021</vt:lpwstr>
  </property>
  <property fmtid="{D5CDD505-2E9C-101B-9397-08002B2CF9AE}" pid="15" name="Пері">
    <vt:lpwstr>перший квартал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