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<sst xmlns="http://schemas.openxmlformats.org/spreadsheetml/2006/main" count="6632" uniqueCount="2440">
  <si>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</si>
  <si>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</si>
  <si>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</si>
  <si>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</si>
  <si>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</si>
  <si>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</si>
  <si>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</si>
  <si>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</si>
  <si>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</si>
  <si>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</si>
  <si>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</si>
  <si>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</si>
  <si>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</si>
  <si>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</si>
  <si>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</si>
  <si>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</si>
  <si>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</si>
  <si>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</si>
  <si>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</si>
  <si>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</si>
  <si>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</si>
  <si>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</si>
  <si>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</si>
  <si>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</si>
  <si>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</si>
  <si>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</si>
  <si>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</si>
  <si>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</si>
  <si>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</si>
  <si>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</si>
  <si>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</si>
  <si>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</si>
  <si>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</si>
  <si>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</si>
  <si>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</si>
  <si>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</si>
  <si>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</si>
  <si>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</si>
  <si>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</si>
  <si>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</si>
  <si>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</si>
  <si>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</si>
  <si>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</si>
  <si>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</si>
  <si>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</si>
  <si>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</si>
  <si>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</si>
  <si>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</si>
  <si>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</si>
  <si>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</si>
  <si>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</si>
  <si>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</si>
  <si>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</si>
  <si>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</si>
  <si>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</si>
  <si>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</si>
  <si>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</si>
  <si>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</si>
  <si>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</si>
  <si>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</si>
  <si>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</si>
  <si>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</si>
  <si>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</si>
  <si>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</si>
  <si>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</si>
  <si>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</si>
  <si>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</si>
  <si>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</si>
  <si>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</si>
  <si>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</si>
  <si>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</si>
  <si>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</si>
  <si>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</si>
  <si>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</si>
  <si>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</si>
  <si>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</si>
  <si>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</si>
  <si>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</si>
  <si>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</si>
  <si>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</si>
  <si>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</si>
  <si>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</si>
  <si>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</si>
  <si>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</si>
  <si>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</si>
  <si>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</si>
  <si>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</si>
  <si>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</si>
  <si>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</si>
  <si>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</si>
  <si>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</si>
  <si>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</si>
  <si>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</si>
  <si>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</si>
  <si>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</si>
  <si>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</si>
  <si>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</si>
  <si>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</si>
  <si>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</si>
  <si>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</si>
  <si>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</si>
  <si>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</si>
  <si>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</si>
  <si>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</si>
  <si>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</si>
  <si>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</si>
  <si>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</si>
  <si>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</si>
  <si>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</si>
  <si>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</si>
  <si>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</si>
  <si>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</si>
  <si>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</si>
  <si>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</si>
  <si>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</si>
  <si>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</si>
  <si>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</si>
  <si>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</si>
  <si>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</si>
  <si>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</si>
  <si>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</si>
  <si>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</si>
  <si>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</si>
  <si>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</si>
  <si>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</si>
  <si>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</si>
  <si>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</si>
  <si>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</si>
  <si>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</si>
  <si>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</si>
  <si>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</si>
  <si>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</si>
  <si>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</si>
  <si>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</si>
  <si>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</si>
  <si>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</si>
  <si>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</si>
  <si>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</si>
  <si>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</si>
  <si>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</si>
  <si>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</si>
  <si>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</si>
  <si>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</si>
  <si>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</si>
  <si>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</si>
  <si>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</si>
  <si>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</si>
  <si>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</si>
  <si>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</si>
  <si>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</si>
  <si>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</si>
  <si>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</si>
  <si>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</si>
  <si>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</si>
  <si>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</si>
  <si>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</si>
  <si>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</si>
  <si>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</si>
  <si>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</si>
  <si>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</si>
  <si>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</si>
  <si>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</si>
  <si>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</si>
  <si>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</si>
  <si>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</si>
  <si>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</si>
  <si>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</si>
  <si>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</si>
  <si>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</si>
  <si>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</si>
  <si>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</si>
  <si>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</si>
  <si>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</si>
  <si>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</si>
  <si>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</si>
  <si>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</si>
  <si>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</si>
  <si>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</si>
  <si>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</si>
  <si>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</si>
  <si>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</si>
  <si>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</si>
  <si>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</si>
  <si>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</si>
  <si>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</si>
  <si>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</si>
  <si>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</si>
  <si>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</si>
  <si>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</si>
  <si>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</si>
  <si>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</si>
  <si>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</si>
  <si>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</si>
  <si>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</si>
  <si>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</si>
  <si>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</si>
  <si>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</si>
  <si>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</si>
  <si>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</si>
  <si>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</si>
  <si>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</si>
  <si>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</si>
  <si>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</si>
  <si>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</si>
  <si>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</si>
  <si>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</si>
  <si>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</si>
  <si>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</si>
  <si>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</si>
  <si>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</si>
  <si>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</si>
  <si>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</si>
  <si>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</si>
  <si>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</si>
  <si>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</si>
  <si>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</si>
  <si>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</si>
  <si>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</si>
  <si>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</si>
  <si>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</si>
  <si>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</si>
  <si>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</si>
  <si>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</si>
  <si>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</si>
  <si>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</si>
  <si>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</si>
  <si>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</si>
  <si>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</si>
  <si>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</si>
  <si>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</si>
  <si>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</si>
  <si>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</si>
  <si>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</si>
  <si>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</si>
  <si>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</si>
  <si>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</si>
  <si>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</si>
  <si>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</si>
  <si>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</si>
  <si>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</si>
  <si>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</si>
  <si>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</si>
  <si>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</si>
  <si>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</si>
  <si>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</si>
  <si>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</si>
  <si>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</si>
  <si>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</si>
  <si>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</si>
  <si>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</si>
  <si>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</si>
  <si>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</si>
  <si>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</si>
  <si>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</si>
  <si>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</si>
  <si>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</si>
  <si>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</si>
  <si>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</si>
  <si>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</si>
  <si>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</si>
  <si>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</si>
  <si>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</si>
  <si>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</si>
  <si>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</si>
  <si>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</si>
  <si>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</si>
  <si>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</si>
  <si>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</si>
  <si>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</si>
  <si>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</si>
  <si>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</si>
  <si>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</si>
  <si>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</si>
  <si>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</si>
  <si>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</si>
  <si>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</si>
  <si>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</si>
  <si>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</si>
  <si>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</si>
  <si>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</si>
  <si>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</si>
  <si>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</si>
  <si>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</si>
  <si>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</si>
  <si>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</si>
  <si>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</si>
  <si>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</si>
  <si>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</si>
  <si>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</si>
  <si>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</si>
  <si>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</si>
  <si>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</si>
  <si>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</si>
  <si>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</si>
  <si>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</si>
  <si>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</si>
  <si>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</si>
  <si>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</si>
  <si>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</si>
  <si>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</si>
  <si>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</si>
  <si>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</si>
  <si>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</si>
  <si>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</si>
  <si>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</si>
  <si>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</si>
  <si>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</si>
  <si>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</si>
  <si>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</si>
  <si>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</si>
  <si>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</si>
  <si>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</si>
  <si>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</si>
  <si>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</si>
  <si>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</si>
  <si>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</si>
  <si>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</si>
  <si>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</si>
  <si>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</si>
  <si>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</si>
  <si>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</si>
  <si>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</si>
  <si>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</si>
  <si>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</si>
  <si>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</si>
  <si>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</si>
  <si>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</si>
  <si>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</si>
  <si>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</si>
  <si>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</si>
  <si>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</si>
  <si>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</si>
  <si>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</si>
  <si>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</si>
  <si>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</si>
  <si>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</si>
  <si>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</si>
  <si>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</si>
  <si>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</si>
  <si>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</si>
  <si>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</si>
  <si>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</si>
  <si>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</si>
  <si>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</si>
  <si>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</si>
  <si>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</si>
  <si>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</si>
  <si>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</si>
  <si>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</si>
  <si>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</si>
  <si>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</si>
  <si>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</si>
  <si>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</si>
  <si>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</si>
  <si>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</si>
  <si>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</si>
  <si>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</si>
  <si>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</si>
  <si>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</si>
  <si>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</si>
  <si>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</si>
  <si>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</si>
  <si>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</si>
  <si>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</si>
  <si>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</si>
  <si>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</si>
  <si>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</si>
  <si>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</si>
  <si>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</si>
  <si>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</si>
  <si>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</si>
  <si>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</si>
  <si>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</si>
  <si>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</si>
  <si>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</si>
  <si>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</si>
  <si>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</si>
  <si>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</si>
  <si>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</si>
  <si>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</si>
  <si>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</si>
  <si>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</si>
  <si>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</si>
  <si>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</si>
  <si>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</si>
  <si>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</si>
  <si>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</si>
  <si>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</si>
  <si>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</si>
  <si>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</si>
  <si>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</si>
  <si>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</si>
  <si>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</si>
  <si>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</si>
  <si>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</si>
  <si>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</si>
  <si>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</si>
  <si>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</si>
  <si>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</si>
  <si>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</si>
  <si>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</si>
  <si>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</si>
  <si>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</si>
  <si>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</si>
  <si>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</si>
  <si>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</si>
  <si>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</si>
  <si>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</si>
  <si>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</si>
  <si>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</si>
  <si>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</si>
  <si>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</si>
  <si>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</si>
  <si>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</si>
  <si>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</si>
  <si>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</si>
  <si>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</si>
  <si>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</si>
  <si>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</si>
  <si>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</si>
  <si>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</si>
  <si>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</si>
  <si>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</si>
  <si>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</si>
  <si>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</si>
  <si>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</si>
  <si>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</si>
  <si>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</si>
  <si>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</si>
  <si>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</si>
  <si>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</si>
  <si>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</si>
  <si>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</si>
  <si>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</si>
  <si>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</si>
  <si>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</si>
  <si>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</si>
  <si>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</si>
  <si>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</si>
  <si>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</si>
  <si>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</si>
  <si>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</si>
  <si>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</si>
  <si>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</si>
  <si>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</si>
  <si>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</si>
  <si>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</si>
  <si>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</si>
  <si>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</si>
  <si>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</si>
  <si>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</si>
  <si>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</si>
  <si>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</si>
  <si>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</si>
  <si>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</si>
  <si>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</si>
  <si>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</si>
  <si>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</si>
  <si>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</si>
  <si>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</si>
  <si>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</si>
  <si>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</si>
  <si>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</si>
  <si>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</si>
  <si>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</si>
  <si>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</si>
  <si>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</si>
  <si>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</si>
  <si>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</si>
  <si>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</si>
  <si>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</si>
  <si>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</si>
  <si>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</si>
  <si>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</si>
  <si>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</si>
  <si>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</si>
  <si>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</si>
  <si>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</si>
  <si>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</si>
  <si>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</si>
  <si>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</si>
  <si>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</si>
  <si>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</si>
  <si>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</si>
  <si>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</si>
  <si>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</si>
  <si>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</si>
  <si>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</si>
  <si>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</si>
  <si>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</si>
  <si>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</si>
  <si>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</si>
  <si>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</si>
  <si>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</si>
  <si>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</si>
  <si>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</si>
  <si>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</si>
  <si>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</si>
  <si>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</si>
  <si>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</si>
  <si>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</si>
  <si>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</si>
  <si>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</si>
  <si>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</si>
  <si>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</si>
  <si>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</si>
  <si>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</si>
  <si>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</si>
  <si>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</si>
  <si>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</si>
  <si>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</si>
  <si>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</si>
  <si>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</si>
  <si>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</si>
  <si>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</si>
  <si>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</si>
  <si>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</si>
  <si>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</si>
  <si>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</si>
  <si>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</si>
  <si>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</si>
  <si>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</si>
  <si>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</si>
  <si>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</si>
  <si>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</si>
  <si>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</si>
  <si>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</si>
  <si>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</si>
  <si>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</si>
  <si>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</si>
  <si>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</si>
  <si>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</si>
  <si>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</si>
  <si>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</si>
  <si>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</si>
  <si>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</si>
  <si>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</si>
  <si>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</si>
  <si>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</si>
  <si>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</si>
  <si>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</si>
  <si>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</si>
  <si>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</si>
  <si>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</si>
  <si>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</si>
  <si>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</si>
  <si>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</si>
  <si>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</si>
  <si>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</si>
  <si>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</si>
  <si>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</si>
  <si>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</si>
  <si>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</si>
  <si>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</si>
  <si>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</si>
  <si>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</si>
  <si>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</si>
  <si>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</si>
  <si>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</si>
  <si>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</si>
  <si>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</si>
  <si>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</si>
  <si>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</si>
  <si>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</si>
  <si>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</si>
  <si>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</si>
  <si>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</si>
  <si>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</si>
  <si>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</si>
  <si>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</si>
  <si>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</si>
  <si>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</si>
  <si>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</si>
  <si>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</si>
  <si>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</si>
  <si>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</si>
  <si>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</si>
  <si>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</si>
  <si>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</si>
  <si>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</si>
  <si>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</si>
  <si>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</si>
  <si>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</si>
  <si>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</si>
  <si>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</si>
  <si>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</si>
  <si>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</si>
  <si>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</si>
  <si>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</si>
  <si>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</si>
  <si>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</si>
  <si>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</si>
  <si>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</si>
  <si>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</si>
  <si>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</si>
  <si>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</si>
  <si>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</si>
  <si>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</si>
  <si>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</si>
  <si>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</si>
  <si>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</si>
  <si>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</si>
  <si>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</si>
  <si>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</si>
  <si>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</si>
  <si>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</si>
  <si>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</si>
  <si>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</si>
  <si>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</si>
  <si>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</si>
  <si>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</si>
  <si>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</si>
  <si>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</si>
  <si>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</si>
  <si>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</si>
  <si>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</si>
  <si>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</si>
  <si>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</si>
  <si>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</si>
  <si>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</si>
  <si>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</si>
  <si>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</si>
  <si>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</si>
  <si>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</si>
  <si>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</si>
  <si>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</si>
  <si>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</si>
  <si>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</si>
  <si>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</si>
  <si>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</si>
  <si>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</si>
  <si>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</si>
  <si>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</si>
  <si>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</si>
  <si>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</si>
  <si>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</si>
  <si>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</si>
  <si>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</si>
  <si>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</si>
  <si>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</si>
  <si>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</si>
  <si>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</si>
  <si>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</si>
  <si>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</si>
  <si>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</si>
  <si>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</si>
  <si>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</si>
  <si>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</si>
  <si>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</si>
  <si>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</si>
  <si>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</si>
  <si>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</si>
  <si>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</si>
  <si>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</si>
  <si>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</si>
  <si>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</si>
  <si>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</si>
  <si>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</si>
  <si>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</si>
  <si>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</si>
  <si>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</si>
  <si>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</si>
  <si>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</si>
  <si>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</si>
  <si>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</si>
  <si>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</si>
  <si>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</si>
  <si>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</si>
  <si>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</si>
  <si>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</si>
  <si>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</si>
  <si>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</si>
  <si>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</si>
  <si>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</si>
  <si>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</si>
  <si>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</si>
  <si>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</si>
  <si>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</si>
  <si>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</si>
  <si>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</si>
  <si>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</si>
  <si>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</si>
  <si>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</si>
  <si>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</si>
  <si>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</si>
  <si>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</si>
  <si>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</si>
  <si>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</si>
  <si>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</si>
  <si>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</si>
  <si>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</si>
  <si>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</si>
  <si>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</si>
  <si>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</si>
  <si>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</si>
  <si>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</si>
  <si>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</si>
  <si>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</si>
  <si>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</si>
  <si>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</si>
  <si>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</si>
  <si>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</si>
  <si>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</si>
  <si>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</si>
  <si>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</si>
  <si>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</si>
  <si>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</si>
  <si>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</si>
  <si>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</si>
  <si>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</si>
  <si>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</si>
  <si>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</si>
  <si>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</si>
  <si>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</si>
  <si>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</si>
  <si>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</si>
  <si>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</si>
  <si>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</si>
  <si>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</si>
  <si>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</si>
  <si>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</si>
  <si>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</si>
  <si>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</si>
  <si>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</si>
  <si>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</si>
  <si>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</si>
  <si>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</si>
  <si>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</si>
  <si>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</si>
  <si>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</si>
  <si>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</si>
  <si>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</si>
  <si>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</si>
  <si>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</si>
  <si>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</si>
  <si>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</si>
  <si>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</si>
  <si>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</si>
  <si>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</si>
  <si>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</si>
  <si>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</si>
  <si>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</si>
  <si>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</si>
  <si>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</si>
  <si>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</si>
  <si>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</si>
  <si>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</si>
  <si>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</si>
  <si>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</si>
  <si>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</si>
  <si>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</si>
  <si>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</si>
  <si>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</si>
  <si>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</si>
  <si>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</si>
  <si>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</si>
  <si>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</si>
  <si>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</si>
  <si>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</si>
  <si>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</si>
  <si>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</si>
  <si>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</si>
  <si>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</si>
  <si>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</si>
  <si>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</si>
  <si>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</si>
  <si>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</si>
  <si>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</si>
  <si>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</si>
  <si>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</si>
  <si>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</si>
  <si>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</si>
  <si>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</si>
  <si>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</si>
  <si>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</si>
  <si>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</si>
  <si>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</si>
  <si>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</si>
  <si>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</si>
  <si>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</si>
  <si>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</si>
  <si>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</si>
  <si>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</si>
  <si>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</si>
  <si>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</si>
  <si>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</si>
  <si>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</si>
  <si>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</si>
  <si>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</si>
  <si>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</si>
  <si>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</si>
  <si>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</si>
  <si>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</si>
  <si>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</si>
  <si>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</si>
  <si>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</si>
  <si>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</si>
  <si>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</si>
  <si>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</si>
  <si>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</si>
  <si>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</si>
  <si>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</si>
  <si>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</si>
  <si>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</si>
  <si>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</si>
  <si>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</si>
  <si>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</si>
  <si>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</si>
  <si>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</si>
  <si>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</si>
  <si>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</si>
  <si>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</si>
  <si>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</si>
  <si>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</si>
  <si>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</si>
  <si>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</si>
  <si>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</si>
  <si>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</si>
  <si>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</si>
  <si>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</si>
  <si>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</si>
  <si>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</si>
  <si>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</si>
  <si>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</si>
  <si>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</si>
  <si>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</si>
  <si>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</si>
  <si>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</si>
  <si>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</si>
  <si>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</si>
  <si>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</si>
  <si>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</si>
  <si>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</si>
  <si>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</si>
  <si>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</si>
  <si>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</si>
  <si>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</si>
  <si>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</si>
  <si>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</si>
  <si>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</si>
  <si>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</si>
  <si>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</si>
  <si>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</si>
  <si>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</si>
  <si>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</si>
  <si>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</si>
  <si>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</si>
  <si>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</si>
  <si>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</si>
  <si>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</si>
  <si>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</si>
  <si>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</si>
  <si>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</si>
  <si>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</si>
  <si>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</si>
  <si>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</si>
  <si>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</si>
  <si>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</si>
  <si>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</si>
  <si>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</si>
  <si>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</si>
  <si>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</si>
  <si>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</si>
  <si>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</si>
  <si>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</si>
  <si>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</si>
  <si>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</si>
  <si>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</si>
  <si>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</si>
  <si>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</si>
  <si>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</si>
  <si>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</si>
  <si>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</si>
  <si>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</si>
  <si>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</si>
  <si>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</si>
  <si>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</si>
  <si>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</si>
  <si>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</si>
  <si>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</si>
  <si>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</si>
  <si>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</si>
  <si>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</si>
  <si>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</si>
  <si>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</si>
  <si>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</si>
  <si>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</si>
  <si>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</si>
  <si>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</si>
  <si>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</si>
  <si>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</si>
  <si>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</si>
  <si>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</si>
  <si>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</si>
  <si>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</si>
  <si>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</si>
  <si>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</si>
  <si>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</si>
  <si>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</si>
  <si>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</si>
  <si>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</si>
  <si>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</si>
  <si>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</si>
  <si>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</si>
  <si>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</si>
  <si>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</si>
  <si>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</si>
  <si>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</si>
  <si>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</si>
  <si>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</si>
  <si>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</si>
  <si>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</si>
  <si>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</si>
  <si>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</si>
  <si>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</si>
  <si>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</si>
  <si>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</si>
  <si>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</si>
  <si>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</si>
  <si>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</si>
  <si>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</si>
  <si>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</si>
  <si>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</si>
  <si>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</si>
  <si>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</si>
  <si>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</si>
  <si>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</si>
  <si>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</si>
  <si>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</si>
  <si>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</si>
  <si>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</si>
  <si>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</si>
  <si>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</si>
  <si>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</si>
  <si>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</si>
  <si>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</si>
  <si>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</si>
  <si>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</si>
  <si>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</si>
  <si>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</si>
  <si>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</si>
  <si>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</si>
  <si>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</si>
  <si>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</si>
  <si>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</si>
  <si>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</si>
  <si>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</si>
  <si>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</si>
  <si>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</si>
  <si>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</si>
  <si>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</si>
  <si>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</si>
  <si>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</si>
  <si>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</si>
  <si>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</si>
  <si>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</si>
  <si>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</si>
  <si>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</si>
  <si>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</si>
  <si>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</si>
  <si>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</si>
  <si>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</si>
  <si>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</si>
  <si>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</si>
  <si>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</si>
  <si>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</si>
  <si>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</si>
  <si>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</si>
  <si>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</si>
  <si>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</si>
  <si>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</si>
  <si>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</si>
  <si>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</si>
  <si>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</si>
  <si>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</si>
  <si>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</si>
  <si>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</si>
  <si>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</si>
  <si>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</si>
  <si>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</si>
  <si>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</si>
  <si>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</si>
  <si>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</si>
  <si>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</si>
  <si>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</si>
  <si>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</si>
  <si>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</si>
  <si>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</si>
  <si>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</si>
  <si>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</si>
  <si>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</si>
  <si>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</si>
  <si>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</si>
  <si>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</si>
  <si>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</si>
  <si>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</si>
  <si>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</si>
  <si>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</si>
  <si>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</si>
  <si>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</si>
  <si>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</si>
  <si>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</si>
  <si>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</si>
  <si>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</si>
  <si>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</si>
  <si>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</si>
  <si>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</si>
  <si>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</si>
  <si>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</si>
  <si>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</si>
  <si>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</si>
  <si>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</si>
  <si>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</si>
  <si>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</si>
  <si>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</si>
  <si>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</si>
  <si>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</si>
  <si>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</si>
  <si>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</si>
  <si>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</si>
  <si>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</si>
  <si>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</si>
  <si>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</si>
  <si>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</si>
  <si>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</si>
  <si>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</si>
  <si>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</si>
  <si>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</si>
  <si>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</si>
  <si>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</si>
  <si>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</si>
  <si>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</si>
  <si>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</si>
  <si>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</si>
  <si>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</si>
  <si>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</si>
  <si>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</si>
  <si>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</si>
  <si>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</si>
  <si>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</si>
  <si>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</si>
  <si>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</si>
  <si>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</si>
  <si>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</si>
  <si>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</si>
  <si>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</si>
  <si>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</si>
  <si>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</si>
  <si>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</si>
  <si>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</si>
  <si>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</si>
  <si>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</si>
  <si>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</si>
  <si>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</si>
  <si>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</si>
  <si>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</si>
  <si>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</si>
  <si>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</si>
  <si>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</si>
  <si>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</si>
  <si>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</si>
  <si>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</si>
  <si>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</si>
  <si>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</si>
  <si>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</si>
  <si>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</si>
  <si>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</si>
  <si>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</si>
  <si>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</si>
  <si>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</si>
  <si>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</si>
  <si>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</si>
  <si>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</si>
  <si>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</si>
  <si>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</si>
  <si>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</si>
  <si>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</si>
  <si>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</si>
  <si>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</si>
  <si>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</si>
  <si>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</si>
  <si>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</si>
  <si>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</si>
  <si>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</si>
  <si>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</si>
  <si>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</si>
  <si>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</si>
  <si>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</si>
  <si>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</si>
  <si>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</si>
  <si>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</si>
  <si>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</si>
  <si>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</si>
  <si>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</si>
  <si>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</si>
  <si>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</si>
  <si>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</si>
  <si>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</si>
  <si>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</si>
  <si>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</si>
  <si>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</si>
  <si>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</si>
  <si>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</si>
  <si>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</si>
  <si>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</si>
  <si>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</si>
  <si>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</si>
  <si>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</si>
  <si>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</si>
  <si>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</si>
  <si>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</si>
  <si>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</si>
  <si>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</si>
  <si>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</si>
  <si>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</si>
  <si>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</si>
  <si>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</si>
  <si>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</si>
  <si>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</si>
  <si>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</si>
  <si>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</si>
  <si>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</si>
  <si>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</si>
  <si>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</si>
  <si>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</si>
  <si>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</si>
  <si>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</si>
  <si>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</si>
  <si>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</si>
  <si>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</si>
  <si>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</si>
  <si>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</si>
  <si>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</si>
  <si>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</si>
  <si>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</si>
  <si>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</si>
  <si>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</si>
  <si>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</si>
  <si>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</si>
  <si>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</si>
  <si>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</si>
  <si>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</si>
  <si>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</si>
  <si>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</si>
  <si>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</si>
  <si>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</si>
  <si>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</si>
  <si>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</si>
  <si>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</si>
  <si>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</si>
  <si>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</si>
  <si>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</si>
  <si>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</si>
  <si>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</si>
  <si>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</si>
  <si>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</si>
  <si>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</si>
  <si>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</si>
  <si>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</si>
  <si>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</si>
  <si>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</si>
  <si>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</si>
  <si>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</si>
  <si>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</si>
  <si>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</si>
  <si>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</si>
  <si>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</si>
  <si>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</si>
  <si>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</si>
  <si>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</si>
  <si>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</si>
  <si>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</si>
  <si>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</si>
  <si>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</si>
  <si>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</si>
  <si>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</si>
  <si>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</si>
  <si>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</si>
  <si>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</si>
  <si>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</si>
  <si>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</si>
  <si>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</si>
  <si>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</si>
  <si>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</si>
  <si>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</si>
  <si>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</si>
  <si>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</si>
  <si>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</si>
  <si>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</si>
  <si>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</si>
  <si>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</si>
  <si>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</si>
  <si>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</si>
  <si>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</si>
  <si>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</si>
  <si>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</si>
  <si>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</si>
  <si>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</si>
  <si>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</si>
  <si>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</si>
  <si>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</si>
  <si>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</si>
  <si>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</si>
  <si>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</si>
  <si>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</si>
  <si>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</si>
  <si>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</si>
  <si>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</si>
  <si>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</si>
  <si>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</si>
  <si>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</si>
  <si>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</si>
  <si>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</si>
  <si>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</si>
  <si>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</si>
  <si>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</si>
  <si>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</si>
  <si>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</si>
  <si>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</si>
  <si>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</si>
  <si>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</si>
  <si>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</si>
  <si>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</si>
  <si>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</si>
  <si>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</si>
  <si>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</si>
  <si>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</si>
  <si>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</si>
  <si>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</si>
  <si>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</si>
  <si>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</si>
  <si>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</si>
  <si>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</si>
  <si>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</si>
  <si>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</si>
  <si>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</si>
  <si>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</si>
  <si>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</si>
  <si>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</si>
  <si>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</si>
  <si>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</si>
  <si>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</si>
  <si>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</si>
  <si>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</si>
  <si>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</si>
  <si>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</si>
  <si>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</si>
  <si>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</si>
  <si>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</si>
  <si>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</si>
  <si>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</si>
  <si>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</si>
  <si>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</si>
  <si>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</si>
  <si>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</si>
  <si>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</si>
  <si>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</si>
  <si>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</si>
  <si>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</si>
  <si>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</si>
  <si>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</si>
  <si>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</si>
  <si>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</si>
  <si>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</si>
  <si>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</si>
  <si>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</si>
  <si>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</si>
  <si>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</si>
  <si>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</si>
  <si>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</si>
  <si>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</si>
  <si>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</si>
  <si>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</si>
  <si>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</si>
  <si>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</si>
  <si>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</si>
  <si>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</si>
  <si>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</si>
  <si>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</si>
  <si>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</si>
  <si>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</si>
  <si>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</si>
  <si>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</si>
  <si>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</si>
  <si>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</si>
  <si>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</si>
  <si>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</si>
  <si>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</si>
  <si>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</si>
  <si>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</si>
  <si>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</si>
  <si>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</si>
  <si>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</si>
  <si>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</si>
  <si>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</si>
  <si>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</si>
  <si>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</si>
  <si>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</si>
  <si>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</si>
  <si>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</si>
  <si>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</si>
  <si>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</si>
  <si>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</si>
  <si>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</si>
  <si>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</si>
  <si>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</si>
  <si>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</si>
  <si>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</si>
  <si>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</si>
  <si>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</si>
  <si>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</si>
  <si>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</si>
  <si>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</si>
  <si>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</si>
  <si>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</si>
  <si>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</si>
  <si>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</si>
  <si>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</si>
  <si>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</si>
  <si>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</si>
  <si>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</si>
  <si>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</si>
  <si>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</si>
  <si>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</si>
  <si>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</si>
  <si>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</si>
  <si>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</si>
  <si>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</si>
  <si>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</si>
  <si>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</si>
  <si>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</si>
  <si>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</si>
  <si>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</si>
  <si>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</si>
  <si>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</si>
  <si>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</si>
  <si>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</si>
  <si>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</si>
  <si>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</si>
  <si>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</si>
  <si>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</si>
  <si>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</si>
  <si>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</si>
  <si>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</si>
  <si>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</si>
  <si>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</si>
  <si>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</si>
  <si>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</si>
  <si>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</si>
  <si>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</si>
  <si>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</si>
  <si>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</si>
  <si>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</si>
  <si>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</si>
  <si>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</si>
  <si>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</si>
  <si>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</si>
  <si>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</si>
  <si>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</si>
  <si>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</si>
  <si>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</si>
  <si>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</si>
  <si>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</si>
  <si>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</si>
  <si>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</si>
  <si>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</si>
  <si>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</si>
  <si>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</si>
  <si>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</si>
  <si>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</si>
  <si>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</si>
  <si>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</si>
  <si>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</si>
  <si>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</si>
  <si>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</si>
  <si>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</si>
  <si>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</si>
  <si>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</si>
  <si>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</si>
  <si>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</si>
  <si>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</si>
  <si>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</si>
  <si>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</si>
  <si>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</si>
  <si>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</si>
  <si>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</si>
  <si>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</si>
  <si>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</si>
  <si>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</si>
  <si>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</si>
  <si>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</si>
  <si>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</si>
  <si>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</si>
  <si>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</si>
  <si>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</si>
  <si>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</si>
  <si>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</si>
  <si>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</si>
  <si>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</si>
  <si>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</si>
  <si>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</si>
  <si>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</si>
  <si>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</si>
  <si>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</si>
  <si>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</si>
  <si>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</si>
  <si>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</si>
  <si>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</si>
  <si>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</si>
  <si>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</si>
  <si>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</si>
  <si>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</si>
  <si>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</si>
  <si>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</si>
  <si>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</si>
  <si>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</si>
  <si>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</si>
  <si>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</si>
  <si>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</si>
  <si>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</si>
  <si>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</si>
  <si>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</si>
  <si>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</si>
  <si>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</si>
  <si>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</si>
  <si>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</si>
  <si>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</si>
  <si>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</si>
  <si>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</si>
  <si>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</si>
  <si>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</si>
  <si>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</si>
  <si>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</si>
  <si>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</si>
  <si>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</si>
  <si>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</si>
  <si>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</si>
  <si>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</si>
  <si>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</si>
  <si>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</si>
  <si>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</si>
  <si>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</si>
  <si>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</si>
  <si>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</si>
  <si>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</si>
  <si>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</si>
  <si>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</si>
  <si>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</si>
  <si>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</si>
  <si>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</si>
  <si>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</si>
  <si>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</si>
  <si>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</si>
  <si>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</si>
  <si>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</si>
  <si>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</si>
  <si>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</si>
  <si>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</si>
  <si>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</si>
  <si>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</si>
  <si>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</si>
  <si>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</si>
  <si>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</si>
  <si>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</si>
  <si>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</si>
  <si>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</si>
  <si>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</si>
  <si>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</si>
  <si>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</si>
  <si>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</si>
  <si>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</si>
  <si>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</si>
  <si>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</si>
  <si>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</si>
  <si>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</si>
  <si>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</si>
  <si>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</si>
  <si>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</si>
  <si>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</si>
  <si>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</si>
  <si>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</si>
  <si>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</si>
  <si>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</si>
  <si>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</si>
  <si>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</si>
  <si>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</si>
  <si>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</si>
  <si>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</si>
  <si>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</si>
  <si>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</si>
  <si>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</si>
  <si>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</si>
  <si>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</si>
  <si>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</si>
  <si>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</si>
  <si>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</si>
  <si>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</si>
  <si>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</si>
  <si>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</si>
  <si>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</si>
  <si>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</si>
  <si>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</si>
  <si>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</si>
  <si>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</si>
  <si>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</si>
  <si>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</si>
  <si>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</si>
  <si>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</si>
  <si>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</si>
  <si>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</si>
  <si>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</si>
  <si>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</si>
  <si>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</si>
  <si>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</si>
  <si>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</si>
  <si>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</si>
  <si>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</si>
  <si>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</si>
  <si>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</si>
  <si>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</si>
  <si>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</si>
  <si>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</si>
  <si>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</si>
  <si>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</si>
  <si>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</si>
  <si>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</si>
  <si>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</si>
  <si>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</si>
  <si>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</si>
  <si>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</si>
  <si>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</si>
  <si>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</si>
  <si>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</si>
  <si>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</si>
  <si>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</si>
  <si>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</si>
  <si>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</si>
  <si>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</si>
  <si>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</si>
  <si>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</si>
  <si>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</si>
  <si>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</si>
  <si>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</si>
  <si>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</si>
  <si>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</si>
  <si>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</si>
  <si>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</si>
  <si>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</si>
  <si>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</si>
  <si>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</si>
  <si>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</si>
  <si>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</si>
  <si>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</si>
  <si>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</si>
  <si>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</si>
  <si>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</si>
  <si>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</si>
  <si>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</si>
  <si>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</si>
  <si>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</si>
  <si>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</si>
  <si>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</si>
  <si>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</si>
  <si>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</si>
  <si>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</si>
  <si>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</si>
  <si>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</si>
  <si>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</si>
  <si>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</si>
  <si>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</si>
  <si>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</si>
  <si>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</si>
  <si>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</si>
  <si>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</si>
  <si>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</si>
  <si>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</si>
  <si>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</si>
  <si>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</si>
  <si>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</si>
  <si>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</si>
  <si>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</si>
  <si>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</si>
  <si>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</si>
  <si>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</si>
  <si>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</si>
  <si>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</si>
  <si>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</si>
  <si>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</si>
  <si>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</si>
  <si>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</si>
  <si>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</si>
  <si>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</si>
  <si>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</si>
  <si>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</si>
  <si>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</si>
  <si>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</si>
  <si>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</si>
  <si>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</si>
  <si>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</si>
  <si>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</si>
  <si>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</si>
  <si>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</si>
  <si>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</si>
  <si>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</si>
  <si>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</si>
  <si>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</si>
  <si>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</si>
  <si>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</si>
  <si>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</si>
  <si>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</si>
  <si>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</si>
  <si>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</si>
  <si>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</si>
  <si>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</si>
  <si>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</si>
  <si>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</si>
  <si>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</si>
  <si>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</si>
  <si>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</si>
  <si>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</si>
  <si>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</si>
  <si>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</si>
  <si>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</si>
  <si>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</si>
  <si>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</si>
  <si>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</si>
  <si>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</si>
  <si>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</si>
  <si>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</si>
  <si>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</si>
  <si>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</si>
  <si>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</si>
  <si>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</si>
  <si>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</si>
  <si>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</si>
  <si>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</si>
  <si>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</si>
  <si>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</si>
  <si>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</si>
  <si>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</si>
  <si>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</si>
  <si>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</si>
  <si>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</si>
  <si>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</si>
  <si>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</si>
  <si>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</si>
  <si>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</si>
  <si>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</si>
  <si>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</si>
  <si>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</si>
  <si>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</si>
  <si>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</si>
  <si>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</si>
  <si>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</si>
  <si>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</si>
  <si>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</si>
  <si>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</si>
  <si>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</si>
  <si>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</si>
  <si>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</si>
  <si>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</si>
  <si>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</si>
  <si>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</si>
  <si>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</si>
  <si>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</si>
  <si>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</si>
  <si>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</si>
  <si>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</si>
  <si>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</si>
  <si>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</si>
  <si>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</si>
  <si>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</si>
  <si>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</si>
  <si>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</si>
  <si>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</si>
  <si>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</si>
  <si>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</si>
  <si>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</si>
  <si>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</si>
  <si>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</si>
  <si>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</si>
  <si>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</si>
  <si>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</si>
  <si>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</si>
  <si>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</si>
  <si>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</si>
  <si>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</si>
  <si>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</si>
  <si>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</si>
  <si>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</si>
  <si>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</si>
  <si>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</si>
  <si>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</si>
  <si>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</si>
  <si>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</si>
  <si>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</si>
  <si>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</si>
  <si>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</si>
  <si>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</si>
  <si>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</si>
  <si>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</si>
  <si>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</si>
  <si>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</si>
  <si>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</si>
  <si>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</si>
  <si>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</si>
  <si>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</si>
  <si>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</si>
  <si>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</si>
  <si>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</si>
  <si>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</si>
  <si>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</si>
  <si>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</si>
  <si>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</si>
  <si>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</si>
  <si>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</si>
  <si>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</si>
  <si>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</si>
  <si>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</si>
  <si>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</si>
  <si>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</si>
  <si>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</si>
  <si>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</si>
  <si>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</si>
  <si>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</si>
  <si>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</si>
  <si>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</si>
  <si>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</si>
  <si>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</si>
  <si>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</si>
  <si>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</si>
  <si>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</si>
  <si>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</si>
  <si>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</si>
  <si>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</si>
  <si>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</si>
  <si>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</si>
  <si>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</si>
  <si>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</si>
  <si>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</si>
  <si>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</si>
  <si>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</si>
  <si>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</si>
  <si>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</si>
  <si>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</si>
  <si>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</si>
  <si>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</si>
  <si>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</si>
  <si>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</si>
  <si>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</si>
  <si>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</si>
  <si>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</si>
  <si>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</si>
  <si>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</si>
  <si>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</si>
  <si>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</si>
  <si>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</si>
  <si>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</si>
  <si>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</si>
  <si>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</si>
  <si>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</si>
  <si>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</si>
  <si>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</si>
  <si>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</si>
  <si>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</si>
  <si>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</si>
  <si>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</si>
  <si>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</si>
  <si>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</si>
  <si>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</si>
  <si>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</si>
  <si>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</si>
  <si>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</si>
  <si>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</si>
  <si>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</si>
  <si>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</si>
  <si>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</si>
  <si>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</si>
  <si>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</si>
  <si>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</si>
  <si>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</si>
  <si>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</si>
  <si>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</si>
  <si>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</si>
  <si>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</si>
  <si>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</si>
  <si>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</si>
  <si>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</si>
  <si>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</si>
  <si>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</si>
  <si>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</si>
  <si>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</si>
  <si>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</si>
  <si>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</si>
  <si>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</si>
  <si>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</si>
  <si>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</si>
  <si>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</si>
  <si>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</si>
  <si>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</si>
  <si>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</si>
  <si>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</si>
  <si>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</si>
  <si>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</si>
  <si>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</si>
  <si>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</si>
  <si>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</si>
  <si>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</si>
  <si>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</si>
  <si>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</si>
  <si>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</si>
  <si>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</si>
  <si>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</si>
  <si>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</si>
  <si>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</si>
  <si>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</si>
  <si>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</si>
  <si>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</si>
  <si>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</si>
  <si>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</si>
  <si>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</si>
  <si>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</si>
  <si>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</si>
  <si>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</si>
  <si>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</si>
  <si>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</si>
  <si>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</si>
  <si>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</si>
  <si>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</si>
  <si>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</si>
  <si>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</si>
  <si>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</si>
  <si>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</si>
  <si>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</si>
  <si>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</si>
  <si>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</si>
  <si>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</si>
  <si>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</si>
  <si>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</si>
  <si>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</si>
  <si>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</si>
  <si>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</si>
  <si>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</si>
  <si>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</si>
  <si>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</si>
  <si>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</si>
  <si>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</si>
  <si>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</si>
  <si>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</si>
  <si>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</si>
  <si>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</si>
  <si>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</si>
  <si>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</si>
  <si>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</si>
  <si>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</si>
  <si>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</si>
  <si>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</si>
  <si>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</si>
  <si>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</si>
  <si>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</si>
  <si>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</si>
  <si>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</si>
  <si>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</si>
  <si>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</si>
  <si>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</si>
  <si>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</si>
  <si>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</si>
  <si>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</si>
  <si>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</si>
  <si>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</si>
  <si>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</si>
  <si>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</si>
  <si>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</si>
  <si>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</si>
  <si>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</si>
  <si>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</si>
  <si>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</si>
  <si>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</si>
  <si>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</si>
  <si>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</si>
  <si>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</si>
  <si>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</si>
  <si>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</si>
  <si>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</si>
  <si>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</si>
  <si>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</si>
  <si>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</si>
  <si>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</si>
  <si>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</si>
  <si>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</si>
  <si>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</si>
  <si>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</si>
  <si>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</si>
  <si>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</si>
  <si>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</si>
  <si>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</si>
  <si>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</si>
  <si>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</si>
  <si>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</si>
  <si>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</si>
  <si>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</si>
  <si>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</si>
  <si>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</si>
  <si>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</si>
  <si>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</si>
  <si>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</si>
  <si>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</si>
  <si>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</si>
  <si>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</si>
  <si>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</si>
  <si>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</si>
  <si>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</si>
  <si>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</si>
  <si>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</si>
  <si>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</si>
  <si>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</si>
  <si>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</si>
  <si>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</si>
  <si>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</si>
  <si>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</si>
  <si>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</si>
  <si>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</si>
  <si>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</si>
  <si>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</si>
  <si>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</si>
  <si>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</si>
  <si>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</si>
  <si>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</si>
  <si>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</si>
  <si>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</si>
  <si>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</si>
  <si>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</si>
  <si>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</si>
  <si>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</si>
  <si>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</si>
  <si>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</si>
  <si>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</si>
  <si>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</si>
  <si>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</si>
  <si>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</si>
  <si>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</si>
  <si>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</si>
  <si>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</si>
  <si>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</si>
  <si>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</si>
  <si>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</si>
  <si>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</si>
  <si>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</si>
  <si>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</si>
  <si>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</si>
  <si>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</si>
  <si>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</si>
  <si>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</si>
  <si>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</si>
  <si>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</si>
  <si>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</si>
  <si>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</si>
  <si>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</si>
  <si>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</si>
  <si>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</si>
  <si>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</si>
  <si>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</si>
  <si>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</si>
  <si>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</si>
  <si>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</si>
  <si>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</si>
  <si>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</si>
  <si>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</si>
  <si>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</si>
  <si>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</si>
  <si>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</si>
  <si>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</si>
  <si>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</si>
  <si>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</si>
  <si>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</si>
  <si>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</si>
  <si>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</si>
  <si>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</si>
  <si>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</si>
  <si>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</si>
  <si>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</si>
  <si>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</si>
  <si>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</si>
  <si>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</si>
  <si>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</si>
  <si>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</si>
  <si>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</si>
  <si>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</si>
  <si>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</si>
  <si>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</si>
  <si>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</si>
  <si>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</si>
  <si>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</si>
  <si>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</si>
  <si>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</si>
  <si>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</si>
  <si>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</si>
  <si>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</si>
  <si>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</si>
  <si>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</si>
  <si>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</si>
  <si>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</si>
  <si>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</si>
  <si>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</si>
  <si>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</si>
  <si>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</si>
  <si>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</si>
  <si>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</si>
  <si>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</si>
  <si>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</si>
  <si>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</si>
  <si>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</si>
  <si>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</si>
  <si>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</si>
  <si>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</si>
  <si>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</si>
  <si>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</si>
  <si>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</si>
  <si>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</si>
  <si>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</si>
  <si>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</si>
  <si>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</si>
  <si>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</si>
  <si>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</si>
  <si>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</si>
  <si>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</si>
  <si>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</si>
  <si>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</si>
  <si>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</si>
  <si>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</si>
  <si>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</si>
  <si>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</si>
  <si>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</si>
  <si>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</si>
  <si>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</si>
  <si>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</si>
  <si>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</si>
  <si>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</si>
  <si>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</si>
  <si>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</si>
  <si>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</si>
  <si>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</si>
  <si>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</si>
  <si>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</si>
  <si>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</si>
  <si>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</si>
  <si>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</si>
  <si>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</si>
  <si>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</si>
  <si>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</si>
  <si>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</si>
  <si>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</si>
  <si>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</si>
  <si>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</si>
  <si>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</si>
  <si>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</si>
  <si>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</si>
  <si>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</si>
  <si>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</si>
  <si>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</si>
  <si>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</si>
  <si>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</si>
  <si>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</si>
  <si>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</si>
  <si>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</si>
  <si>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</si>
  <si>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</si>
  <si>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</si>
  <si>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</si>
  <si>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</si>
  <si>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</si>
  <si>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</si>
  <si>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</si>
  <si>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</si>
  <si>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</si>
  <si>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</si>
  <si>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</si>
  <si>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</si>
  <si>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</si>
  <si>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</si>
  <si>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</si>
  <si>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</si>
  <si>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</si>
  <si>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</si>
  <si>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</si>
  <si>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</si>
  <si>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</si>
  <si>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</si>
  <si>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</si>
  <si>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</si>
  <si>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</si>
  <si>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</si>
  <si>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</si>
  <si>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</si>
  <si>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</si>
  <si>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</si>
  <si>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</si>
  <si>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</si>
  <si>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</si>
  <si>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</si>
  <si>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</si>
  <si>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</si>
  <si>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</si>
  <si>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</si>
  <si>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</si>
  <si>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</si>
  <si>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</si>
  <si>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</si>
  <si>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</si>
  <si>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</si>
  <si>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</si>
  <si>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</si>
  <si>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</si>
  <si>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</si>
  <si>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</si>
  <si>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</si>
  <si>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</si>
  <si>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</si>
  <si>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</si>
  <si>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</si>
  <si>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</si>
  <si>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</si>
  <si>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</si>
  <si>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</si>
  <si>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</si>
  <si>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</si>
  <si>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</si>
  <si>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</si>
  <si>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</si>
  <si>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</si>
  <si>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</si>
  <si>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</si>
  <si>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</si>
  <si>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</si>
  <si>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</si>
  <si>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</si>
  <si>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</si>
  <si>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</si>
  <si>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</si>
  <si>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</si>
  <si>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</si>
  <si>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</si>
  <si>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</si>
  <si>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</si>
  <si>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</si>
  <si>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</si>
  <si>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</si>
  <si>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</si>
  <si>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</si>
  <si>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</si>
  <si>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</si>
  <si>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</si>
  <si>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</si>
  <si>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</si>
  <si>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</si>
  <si>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</si>
  <si>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</si>
  <si>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</si>
  <si>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</si>
  <si>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</si>
  <si>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</si>
  <si>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</si>
  <si>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</si>
  <si>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</si>
  <si>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</si>
  <si>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</si>
  <si>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</si>
  <si>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</si>
  <si>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</si>
  <si>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</si>
  <si>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</si>
  <si>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</si>
  <si>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</si>
  <si>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</si>
  <si>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</si>
  <si>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</si>
  <si>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</si>
  <si>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</si>
  <si>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</si>
  <si>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</si>
  <si>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</si>
  <si>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</si>
  <si>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</si>
  <si>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</si>
  <si>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</si>
  <si>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</si>
  <si>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</si>
  <si>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</si>
  <si>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</si>
  <si>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</si>
  <si>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</si>
  <si>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</si>
  <si>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</si>
  <si>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</si>
  <si>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</si>
  <si>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</si>
  <si>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</si>
  <si>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</si>
  <si>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</si>
  <si>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</si>
  <si>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</si>
  <si>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</si>
  <si>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</si>
  <si>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</si>
  <si>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</si>
  <si>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</si>
  <si>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</si>
  <si>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</si>
  <si>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</si>
  <si>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</si>
  <si>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</si>
  <si>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</si>
  <si>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</si>
  <si>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</si>
  <si>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</si>
  <si>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</si>
  <si>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</si>
  <si>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</si>
  <si>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</si>
  <si>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</si>
  <si>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</si>
  <si>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</si>
  <si>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</si>
  <si>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</si>
  <si>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</si>
  <si>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</si>
  <si>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</si>
  <si>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</si>
  <si>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</si>
  <si>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</si>
  <si>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</si>
  <si>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</si>
  <si>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</si>
  <si>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</si>
  <si>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</si>
  <si>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</si>
  <si>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</si>
  <si>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</si>
  <si>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</si>
  <si>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</si>
  <si>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</si>
  <si>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</si>
  <si>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</si>
  <si>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</si>
  <si>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</si>
  <si>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</si>
  <si>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</si>
  <si>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</si>
  <si>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</si>
  <si>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</si>
  <si>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</si>
  <si>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</si>
  <si>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</si>
  <si>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</si>
  <si>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</si>
  <si>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</si>
  <si>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</si>
  <si>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</si>
  <si>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</si>
  <si>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</si>
  <si>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</si>
  <si>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</si>
  <si>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</si>
  <si>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</si>
  <si>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</si>
  <si>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</si>
  <si>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</si>
  <si>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</si>
  <si>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</si>
  <si>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</si>
  <si>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</si>
  <si>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</si>
  <si>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</si>
  <si>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</si>
  <si>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</si>
  <si>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</si>
  <si>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</si>
  <si>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</si>
  <si>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</si>
  <si>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</si>
  <si>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</si>
  <si>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</si>
  <si>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</si>
  <si>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</si>
  <si>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</si>
  <si>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</si>
  <si>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</si>
  <si>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</si>
  <si>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</si>
  <si>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</si>
  <si>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</si>
  <si>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</si>
  <si>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</si>
  <si>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</si>
  <si>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</si>
  <si>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</si>
  <si>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</si>
  <si>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</si>
  <si>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</si>
  <si>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</si>
  <si>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</si>
  <si>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</si>
  <si>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</si>
  <si>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</si>
  <si>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</si>
  <si>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</si>
  <si>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</si>
  <si>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</si>
  <si>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</si>
  <si>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</si>
  <si>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</si>
  <si>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</si>
  <si>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</si>
  <si>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</si>
  <si>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</si>
  <si>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</si>
  <si>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</si>
  <si>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</si>
  <si>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</si>
  <si>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</si>
  <si>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</si>
  <si>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</si>
  <si>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</si>
  <si>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</si>
  <si>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</si>
  <si>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</si>
  <si>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</si>
  <si>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</si>
  <si>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</si>
  <si>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</si>
  <si>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</si>
  <si>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</si>
  <si>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</si>
  <si>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</si>
  <si>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</si>
  <si>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</si>
  <si>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</si>
  <si>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</si>
  <si>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</si>
  <si>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</si>
  <si>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</si>
  <si>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</si>
  <si>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</si>
  <si>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</si>
  <si>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</si>
  <si>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</si>
  <si>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</si>
  <si>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</si>
  <si>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</si>
  <si>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</si>
  <si>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</si>
  <si>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</si>
  <si>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</si>
  <si>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</si>
  <si>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</si>
  <si>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</si>
  <si>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</si>
  <si>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</si>
  <si>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</si>
  <si>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</si>
  <si>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</si>
  <si>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</si>
  <si>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</si>
  <si>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</si>
  <si>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</si>
  <si>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</si>
  <si>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</si>
  <si>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</si>
  <si>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</si>
  <si>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</si>
  <si>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</si>
  <si>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</si>
  <si>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</si>
  <si>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</si>
  <si>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</si>
  <si>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</si>
  <si>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</si>
  <si>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</si>
  <si>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</si>
  <si>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</si>
  <si>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</si>
  <si>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</si>
  <si>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</si>
  <si>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</si>
  <si>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</si>
  <si>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</si>
  <si>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</si>
  <si>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</si>
  <si>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</si>
  <si>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</si>
  <si>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</si>
  <si>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</si>
  <si>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</si>
  <si>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</si>
  <si>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</si>
  <si>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</si>
  <si>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</si>
  <si>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</si>
  <si>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</si>
  <si>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</si>
  <si>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</si>
  <si>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</si>
  <si>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</si>
  <si>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</si>
  <si>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</si>
  <si>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</si>
  <si>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</si>
  <si>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</si>
  <si>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</si>
  <si>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</si>
  <si>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</si>
  <si>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</si>
  <si>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</si>
  <si>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</si>
  <si>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</si>
  <si>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</si>
  <si>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</si>
  <si>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</si>
  <si>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</si>
  <si>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</si>
  <si>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</si>
  <si>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</si>
  <si>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</si>
  <si>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</si>
  <si>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</si>
  <si>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</si>
  <si>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</si>
  <si>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</si>
  <si>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</si>
  <si>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</si>
  <si>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</si>
  <si>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</si>
  <si>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6 липня 2016 року</t>
  </si>
  <si>
    <t>перше півріччя 2016 року</t>
  </si>
  <si>
    <t>Літинський районний суд Вінницької області</t>
  </si>
  <si>
    <t>22300. Вінницька область</t>
  </si>
  <si>
    <t>смт. Літин</t>
  </si>
  <si>
    <t>вул. Героїв Чорнобиля</t>
  </si>
  <si>
    <t>Білик Н.В.</t>
  </si>
  <si>
    <t>Поляруш Г.А.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</si>
</sst>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="80" zoomScaleNormal="80" zoomScaleSheetLayoutView="80" workbookViewId="0" topLeftCell="AE1580">
      <selection activeCell="BG1598" sqref="BG159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 aca="true" t="shared" si="2" ref="E31:AJ31">SUM(E32:E95)</f>
        <v>18</v>
      </c>
      <c r="F31" s="26">
        <f t="shared" si="2"/>
        <v>2</v>
      </c>
      <c r="G31" s="26">
        <f t="shared" si="2"/>
        <v>0</v>
      </c>
      <c r="H31" s="26">
        <f t="shared" si="2"/>
        <v>0</v>
      </c>
      <c r="I31" s="26">
        <f t="shared" si="2"/>
        <v>16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0</v>
      </c>
      <c r="Q31" s="26">
        <f t="shared" si="2"/>
        <v>0</v>
      </c>
      <c r="R31" s="26">
        <f t="shared" si="2"/>
        <v>16</v>
      </c>
      <c r="S31" s="26">
        <f t="shared" si="2"/>
        <v>0</v>
      </c>
      <c r="T31" s="26">
        <f t="shared" si="2"/>
        <v>0</v>
      </c>
      <c r="U31" s="26">
        <f t="shared" si="2"/>
        <v>0</v>
      </c>
      <c r="V31" s="26">
        <f t="shared" si="2"/>
        <v>0</v>
      </c>
      <c r="W31" s="26">
        <f t="shared" si="2"/>
        <v>0</v>
      </c>
      <c r="X31" s="26">
        <f t="shared" si="2"/>
        <v>0</v>
      </c>
      <c r="Y31" s="26">
        <f t="shared" si="2"/>
        <v>0</v>
      </c>
      <c r="Z31" s="26">
        <f t="shared" si="2"/>
        <v>0</v>
      </c>
      <c r="AA31" s="26">
        <f t="shared" si="2"/>
        <v>0</v>
      </c>
      <c r="AB31" s="26">
        <f t="shared" si="2"/>
        <v>0</v>
      </c>
      <c r="AC31" s="26">
        <f t="shared" si="2"/>
        <v>0</v>
      </c>
      <c r="AD31" s="26">
        <f t="shared" si="2"/>
        <v>0</v>
      </c>
      <c r="AE31" s="26">
        <f t="shared" si="2"/>
        <v>0</v>
      </c>
      <c r="AF31" s="26">
        <f t="shared" si="2"/>
        <v>0</v>
      </c>
      <c r="AG31" s="26">
        <f t="shared" si="2"/>
        <v>1</v>
      </c>
      <c r="AH31" s="26">
        <f t="shared" si="2"/>
        <v>0</v>
      </c>
      <c r="AI31" s="26">
        <f t="shared" si="2"/>
        <v>0</v>
      </c>
      <c r="AJ31" s="26">
        <f t="shared" si="2"/>
        <v>0</v>
      </c>
      <c r="AK31" s="26">
        <f aca="true" t="shared" si="3" ref="AK31:BP31">SUM(AK32:AK95)</f>
        <v>1</v>
      </c>
      <c r="AL31" s="26">
        <f t="shared" si="3"/>
        <v>0</v>
      </c>
      <c r="AM31" s="26">
        <f t="shared" si="3"/>
        <v>0</v>
      </c>
      <c r="AN31" s="26">
        <f t="shared" si="3"/>
        <v>0</v>
      </c>
      <c r="AO31" s="26">
        <f t="shared" si="3"/>
        <v>0</v>
      </c>
      <c r="AP31" s="26">
        <f t="shared" si="3"/>
        <v>0</v>
      </c>
      <c r="AQ31" s="26">
        <f t="shared" si="3"/>
        <v>0</v>
      </c>
      <c r="AR31" s="26">
        <f t="shared" si="3"/>
        <v>0</v>
      </c>
      <c r="AS31" s="26">
        <f t="shared" si="3"/>
        <v>0</v>
      </c>
      <c r="AT31" s="26">
        <f t="shared" si="3"/>
        <v>0</v>
      </c>
      <c r="AU31" s="26">
        <f t="shared" si="3"/>
        <v>0</v>
      </c>
      <c r="AV31" s="26">
        <f t="shared" si="3"/>
        <v>0</v>
      </c>
      <c r="AW31" s="26">
        <f t="shared" si="3"/>
        <v>0</v>
      </c>
      <c r="AX31" s="26">
        <f t="shared" si="3"/>
        <v>0</v>
      </c>
      <c r="AY31" s="26">
        <f t="shared" si="3"/>
        <v>0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0</v>
      </c>
      <c r="BD31" s="26">
        <f t="shared" si="3"/>
        <v>0</v>
      </c>
      <c r="BE31" s="26">
        <f t="shared" si="3"/>
        <v>0</v>
      </c>
      <c r="BF31" s="26">
        <f t="shared" si="3"/>
        <v>0</v>
      </c>
      <c r="BG31" s="26">
        <f t="shared" si="3"/>
        <v>0</v>
      </c>
      <c r="BH31" s="26">
        <f t="shared" si="3"/>
        <v>0</v>
      </c>
      <c r="BI31" s="26">
        <f t="shared" si="3"/>
        <v>0</v>
      </c>
      <c r="BJ31" s="26">
        <f t="shared" si="3"/>
        <v>0</v>
      </c>
      <c r="BK31" s="26">
        <f t="shared" si="3"/>
        <v>0</v>
      </c>
      <c r="BL31" s="26">
        <f t="shared" si="3"/>
        <v>0</v>
      </c>
      <c r="BM31" s="26">
        <f t="shared" si="3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10</v>
      </c>
      <c r="F48" s="29"/>
      <c r="G48" s="29"/>
      <c r="H48" s="29"/>
      <c r="I48" s="29">
        <v>10</v>
      </c>
      <c r="J48" s="29"/>
      <c r="K48" s="29"/>
      <c r="L48" s="29"/>
      <c r="M48" s="29"/>
      <c r="N48" s="29"/>
      <c r="O48" s="29"/>
      <c r="P48" s="29"/>
      <c r="Q48" s="29"/>
      <c r="R48" s="29">
        <v>10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7</v>
      </c>
      <c r="F49" s="29">
        <v>1</v>
      </c>
      <c r="G49" s="29"/>
      <c r="H49" s="29"/>
      <c r="I49" s="29">
        <v>6</v>
      </c>
      <c r="J49" s="29"/>
      <c r="K49" s="29"/>
      <c r="L49" s="29"/>
      <c r="M49" s="29"/>
      <c r="N49" s="29"/>
      <c r="O49" s="29"/>
      <c r="P49" s="29"/>
      <c r="Q49" s="29"/>
      <c r="R49" s="29">
        <v>6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 aca="true" t="shared" si="4" ref="E96:AJ96">SUM(E97:E113)</f>
        <v>0</v>
      </c>
      <c r="F96" s="26">
        <f t="shared" si="4"/>
        <v>0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P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 aca="true" t="shared" si="6" ref="E114:AJ114">SUM(E115:E127)</f>
        <v>0</v>
      </c>
      <c r="F114" s="26">
        <f t="shared" si="6"/>
        <v>0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0</v>
      </c>
      <c r="S114" s="26">
        <f t="shared" si="6"/>
        <v>0</v>
      </c>
      <c r="T114" s="26">
        <f t="shared" si="6"/>
        <v>0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0</v>
      </c>
      <c r="AK114" s="26">
        <f aca="true" t="shared" si="7" ref="AK114:BP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 aca="true" t="shared" si="8" ref="E128:AJ128">SUM(E129:E201)</f>
        <v>0</v>
      </c>
      <c r="F128" s="26">
        <f t="shared" si="8"/>
        <v>0</v>
      </c>
      <c r="G128" s="26">
        <f t="shared" si="8"/>
        <v>0</v>
      </c>
      <c r="H128" s="26">
        <f t="shared" si="8"/>
        <v>0</v>
      </c>
      <c r="I128" s="26">
        <f t="shared" si="8"/>
        <v>0</v>
      </c>
      <c r="J128" s="26">
        <f t="shared" si="8"/>
        <v>0</v>
      </c>
      <c r="K128" s="26">
        <f t="shared" si="8"/>
        <v>0</v>
      </c>
      <c r="L128" s="26">
        <f t="shared" si="8"/>
        <v>0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0</v>
      </c>
      <c r="S128" s="26">
        <f t="shared" si="8"/>
        <v>0</v>
      </c>
      <c r="T128" s="26">
        <f t="shared" si="8"/>
        <v>0</v>
      </c>
      <c r="U128" s="26">
        <f t="shared" si="8"/>
        <v>0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0</v>
      </c>
      <c r="AH128" s="26">
        <f t="shared" si="8"/>
        <v>0</v>
      </c>
      <c r="AI128" s="26">
        <f t="shared" si="8"/>
        <v>0</v>
      </c>
      <c r="AJ128" s="26">
        <f t="shared" si="8"/>
        <v>0</v>
      </c>
      <c r="AK128" s="26">
        <f aca="true" t="shared" si="9" ref="AK128:BP128">SUM(AK129:AK201)</f>
        <v>0</v>
      </c>
      <c r="AL128" s="26">
        <f t="shared" si="9"/>
        <v>0</v>
      </c>
      <c r="AM128" s="26">
        <f t="shared" si="9"/>
        <v>0</v>
      </c>
      <c r="AN128" s="26">
        <f t="shared" si="9"/>
        <v>0</v>
      </c>
      <c r="AO128" s="26">
        <f t="shared" si="9"/>
        <v>0</v>
      </c>
      <c r="AP128" s="26">
        <f t="shared" si="9"/>
        <v>0</v>
      </c>
      <c r="AQ128" s="26">
        <f t="shared" si="9"/>
        <v>0</v>
      </c>
      <c r="AR128" s="26">
        <f t="shared" si="9"/>
        <v>0</v>
      </c>
      <c r="AS128" s="26">
        <f t="shared" si="9"/>
        <v>0</v>
      </c>
      <c r="AT128" s="26">
        <f t="shared" si="9"/>
        <v>0</v>
      </c>
      <c r="AU128" s="26">
        <f t="shared" si="9"/>
        <v>0</v>
      </c>
      <c r="AV128" s="26">
        <f t="shared" si="9"/>
        <v>0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0</v>
      </c>
      <c r="BM128" s="26">
        <f t="shared" si="9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10" ref="E202:AJ202">SUM(E203:E247)</f>
        <v>23</v>
      </c>
      <c r="F202" s="26">
        <f t="shared" si="10"/>
        <v>22</v>
      </c>
      <c r="G202" s="26">
        <f t="shared" si="10"/>
        <v>0</v>
      </c>
      <c r="H202" s="26">
        <f t="shared" si="10"/>
        <v>0</v>
      </c>
      <c r="I202" s="26">
        <f t="shared" si="10"/>
        <v>1</v>
      </c>
      <c r="J202" s="26">
        <f t="shared" si="10"/>
        <v>0</v>
      </c>
      <c r="K202" s="26">
        <f t="shared" si="10"/>
        <v>0</v>
      </c>
      <c r="L202" s="26">
        <f t="shared" si="10"/>
        <v>1</v>
      </c>
      <c r="M202" s="26">
        <f t="shared" si="10"/>
        <v>0</v>
      </c>
      <c r="N202" s="26">
        <f t="shared" si="10"/>
        <v>0</v>
      </c>
      <c r="O202" s="26">
        <f t="shared" si="10"/>
        <v>0</v>
      </c>
      <c r="P202" s="26">
        <f t="shared" si="10"/>
        <v>0</v>
      </c>
      <c r="Q202" s="26">
        <f t="shared" si="10"/>
        <v>0</v>
      </c>
      <c r="R202" s="26">
        <f t="shared" si="10"/>
        <v>0</v>
      </c>
      <c r="S202" s="26">
        <f t="shared" si="10"/>
        <v>0</v>
      </c>
      <c r="T202" s="26">
        <f t="shared" si="10"/>
        <v>1</v>
      </c>
      <c r="U202" s="26">
        <f t="shared" si="10"/>
        <v>0</v>
      </c>
      <c r="V202" s="26">
        <f t="shared" si="10"/>
        <v>0</v>
      </c>
      <c r="W202" s="26">
        <f t="shared" si="10"/>
        <v>1</v>
      </c>
      <c r="X202" s="26">
        <f t="shared" si="10"/>
        <v>0</v>
      </c>
      <c r="Y202" s="26">
        <f t="shared" si="10"/>
        <v>0</v>
      </c>
      <c r="Z202" s="26">
        <f t="shared" si="10"/>
        <v>0</v>
      </c>
      <c r="AA202" s="26">
        <f t="shared" si="10"/>
        <v>0</v>
      </c>
      <c r="AB202" s="26">
        <f t="shared" si="10"/>
        <v>2</v>
      </c>
      <c r="AC202" s="26">
        <f t="shared" si="10"/>
        <v>0</v>
      </c>
      <c r="AD202" s="26">
        <f t="shared" si="10"/>
        <v>1</v>
      </c>
      <c r="AE202" s="26">
        <f t="shared" si="10"/>
        <v>0</v>
      </c>
      <c r="AF202" s="26">
        <f t="shared" si="10"/>
        <v>0</v>
      </c>
      <c r="AG202" s="26">
        <f t="shared" si="10"/>
        <v>3</v>
      </c>
      <c r="AH202" s="26">
        <f t="shared" si="10"/>
        <v>3</v>
      </c>
      <c r="AI202" s="26">
        <f t="shared" si="10"/>
        <v>0</v>
      </c>
      <c r="AJ202" s="26">
        <f t="shared" si="10"/>
        <v>0</v>
      </c>
      <c r="AK202" s="26">
        <f aca="true" t="shared" si="11" ref="AK202:BP202">SUM(AK203:AK247)</f>
        <v>12</v>
      </c>
      <c r="AL202" s="26">
        <f t="shared" si="11"/>
        <v>0</v>
      </c>
      <c r="AM202" s="26">
        <f t="shared" si="11"/>
        <v>0</v>
      </c>
      <c r="AN202" s="26">
        <f t="shared" si="11"/>
        <v>0</v>
      </c>
      <c r="AO202" s="26">
        <f t="shared" si="11"/>
        <v>0</v>
      </c>
      <c r="AP202" s="26">
        <f t="shared" si="11"/>
        <v>0</v>
      </c>
      <c r="AQ202" s="26">
        <f t="shared" si="11"/>
        <v>0</v>
      </c>
      <c r="AR202" s="26">
        <f t="shared" si="11"/>
        <v>0</v>
      </c>
      <c r="AS202" s="26">
        <f t="shared" si="11"/>
        <v>1</v>
      </c>
      <c r="AT202" s="26">
        <f t="shared" si="11"/>
        <v>0</v>
      </c>
      <c r="AU202" s="26">
        <f t="shared" si="11"/>
        <v>1</v>
      </c>
      <c r="AV202" s="26">
        <f t="shared" si="11"/>
        <v>0</v>
      </c>
      <c r="AW202" s="26">
        <f t="shared" si="11"/>
        <v>0</v>
      </c>
      <c r="AX202" s="26">
        <f t="shared" si="11"/>
        <v>0</v>
      </c>
      <c r="AY202" s="26">
        <f t="shared" si="11"/>
        <v>1</v>
      </c>
      <c r="AZ202" s="26">
        <f t="shared" si="11"/>
        <v>0</v>
      </c>
      <c r="BA202" s="26">
        <f t="shared" si="11"/>
        <v>0</v>
      </c>
      <c r="BB202" s="26">
        <f t="shared" si="11"/>
        <v>0</v>
      </c>
      <c r="BC202" s="26">
        <f t="shared" si="11"/>
        <v>0</v>
      </c>
      <c r="BD202" s="26">
        <f t="shared" si="11"/>
        <v>0</v>
      </c>
      <c r="BE202" s="26">
        <f t="shared" si="11"/>
        <v>0</v>
      </c>
      <c r="BF202" s="26">
        <f t="shared" si="11"/>
        <v>0</v>
      </c>
      <c r="BG202" s="26">
        <f t="shared" si="11"/>
        <v>0</v>
      </c>
      <c r="BH202" s="26">
        <f t="shared" si="11"/>
        <v>0</v>
      </c>
      <c r="BI202" s="26">
        <f t="shared" si="11"/>
        <v>0</v>
      </c>
      <c r="BJ202" s="26">
        <f t="shared" si="11"/>
        <v>0</v>
      </c>
      <c r="BK202" s="26">
        <f t="shared" si="11"/>
        <v>0</v>
      </c>
      <c r="BL202" s="26">
        <f t="shared" si="11"/>
        <v>0</v>
      </c>
      <c r="BM202" s="26">
        <f t="shared" si="11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2</v>
      </c>
      <c r="F203" s="29">
        <v>2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>
        <v>1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8</v>
      </c>
      <c r="F204" s="29">
        <v>8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7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6</v>
      </c>
      <c r="F205" s="29">
        <v>6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</v>
      </c>
      <c r="U205" s="29"/>
      <c r="V205" s="29"/>
      <c r="W205" s="29">
        <v>1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/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3</v>
      </c>
      <c r="F208" s="29">
        <v>3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2</v>
      </c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2</v>
      </c>
      <c r="F223" s="29">
        <v>1</v>
      </c>
      <c r="G223" s="29"/>
      <c r="H223" s="29"/>
      <c r="I223" s="29">
        <v>1</v>
      </c>
      <c r="J223" s="29"/>
      <c r="K223" s="29"/>
      <c r="L223" s="29">
        <v>1</v>
      </c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2</v>
      </c>
      <c r="F224" s="29">
        <v>2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>
        <v>2</v>
      </c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 aca="true" t="shared" si="12" ref="E248:AJ248">SUM(E249:E365)</f>
        <v>0</v>
      </c>
      <c r="F248" s="26">
        <f t="shared" si="12"/>
        <v>0</v>
      </c>
      <c r="G248" s="26">
        <f t="shared" si="12"/>
        <v>0</v>
      </c>
      <c r="H248" s="26">
        <f t="shared" si="12"/>
        <v>0</v>
      </c>
      <c r="I248" s="26">
        <f t="shared" si="12"/>
        <v>0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0</v>
      </c>
      <c r="R248" s="26">
        <f t="shared" si="12"/>
        <v>0</v>
      </c>
      <c r="S248" s="26">
        <f t="shared" si="12"/>
        <v>0</v>
      </c>
      <c r="T248" s="26">
        <f t="shared" si="12"/>
        <v>0</v>
      </c>
      <c r="U248" s="26">
        <f t="shared" si="12"/>
        <v>0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0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0</v>
      </c>
      <c r="AI248" s="26">
        <f t="shared" si="12"/>
        <v>0</v>
      </c>
      <c r="AJ248" s="26">
        <f t="shared" si="12"/>
        <v>0</v>
      </c>
      <c r="AK248" s="26">
        <f aca="true" t="shared" si="13" ref="AK248:BP248">SUM(AK249:AK365)</f>
        <v>0</v>
      </c>
      <c r="AL248" s="26">
        <f t="shared" si="13"/>
        <v>0</v>
      </c>
      <c r="AM248" s="26">
        <f t="shared" si="13"/>
        <v>0</v>
      </c>
      <c r="AN248" s="26">
        <f t="shared" si="13"/>
        <v>0</v>
      </c>
      <c r="AO248" s="26">
        <f t="shared" si="13"/>
        <v>0</v>
      </c>
      <c r="AP248" s="26">
        <f t="shared" si="13"/>
        <v>0</v>
      </c>
      <c r="AQ248" s="26">
        <f t="shared" si="13"/>
        <v>0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 aca="true" t="shared" si="14" ref="E366:AJ366">SUM(E367:E406)</f>
        <v>1</v>
      </c>
      <c r="F366" s="29">
        <f t="shared" si="14"/>
        <v>1</v>
      </c>
      <c r="G366" s="29">
        <f t="shared" si="14"/>
        <v>0</v>
      </c>
      <c r="H366" s="29">
        <f t="shared" si="14"/>
        <v>0</v>
      </c>
      <c r="I366" s="29">
        <f t="shared" si="14"/>
        <v>0</v>
      </c>
      <c r="J366" s="29">
        <f t="shared" si="14"/>
        <v>0</v>
      </c>
      <c r="K366" s="29">
        <f t="shared" si="14"/>
        <v>0</v>
      </c>
      <c r="L366" s="29">
        <f t="shared" si="14"/>
        <v>0</v>
      </c>
      <c r="M366" s="29">
        <f t="shared" si="14"/>
        <v>0</v>
      </c>
      <c r="N366" s="29">
        <f t="shared" si="14"/>
        <v>0</v>
      </c>
      <c r="O366" s="29">
        <f t="shared" si="14"/>
        <v>0</v>
      </c>
      <c r="P366" s="29">
        <f t="shared" si="14"/>
        <v>0</v>
      </c>
      <c r="Q366" s="29">
        <f t="shared" si="14"/>
        <v>0</v>
      </c>
      <c r="R366" s="29">
        <f t="shared" si="14"/>
        <v>0</v>
      </c>
      <c r="S366" s="29">
        <f t="shared" si="14"/>
        <v>0</v>
      </c>
      <c r="T366" s="29">
        <f t="shared" si="14"/>
        <v>0</v>
      </c>
      <c r="U366" s="29">
        <f t="shared" si="14"/>
        <v>0</v>
      </c>
      <c r="V366" s="29">
        <f t="shared" si="14"/>
        <v>0</v>
      </c>
      <c r="W366" s="29">
        <f t="shared" si="14"/>
        <v>0</v>
      </c>
      <c r="X366" s="29">
        <f t="shared" si="14"/>
        <v>0</v>
      </c>
      <c r="Y366" s="29">
        <f t="shared" si="14"/>
        <v>0</v>
      </c>
      <c r="Z366" s="29">
        <f t="shared" si="14"/>
        <v>0</v>
      </c>
      <c r="AA366" s="29">
        <f t="shared" si="14"/>
        <v>0</v>
      </c>
      <c r="AB366" s="29">
        <f t="shared" si="14"/>
        <v>0</v>
      </c>
      <c r="AC366" s="29">
        <f t="shared" si="14"/>
        <v>0</v>
      </c>
      <c r="AD366" s="29">
        <f t="shared" si="14"/>
        <v>0</v>
      </c>
      <c r="AE366" s="29">
        <f t="shared" si="14"/>
        <v>0</v>
      </c>
      <c r="AF366" s="29">
        <f t="shared" si="14"/>
        <v>0</v>
      </c>
      <c r="AG366" s="29">
        <f t="shared" si="14"/>
        <v>0</v>
      </c>
      <c r="AH366" s="29">
        <f t="shared" si="14"/>
        <v>1</v>
      </c>
      <c r="AI366" s="29">
        <f t="shared" si="14"/>
        <v>0</v>
      </c>
      <c r="AJ366" s="29">
        <f t="shared" si="14"/>
        <v>0</v>
      </c>
      <c r="AK366" s="29">
        <f aca="true" t="shared" si="15" ref="AK366:BP366">SUM(AK367:AK406)</f>
        <v>0</v>
      </c>
      <c r="AL366" s="29">
        <f t="shared" si="15"/>
        <v>0</v>
      </c>
      <c r="AM366" s="29">
        <f t="shared" si="15"/>
        <v>0</v>
      </c>
      <c r="AN366" s="29">
        <f t="shared" si="15"/>
        <v>0</v>
      </c>
      <c r="AO366" s="29">
        <f t="shared" si="15"/>
        <v>0</v>
      </c>
      <c r="AP366" s="29">
        <f t="shared" si="15"/>
        <v>0</v>
      </c>
      <c r="AQ366" s="29">
        <f t="shared" si="15"/>
        <v>0</v>
      </c>
      <c r="AR366" s="29">
        <f t="shared" si="15"/>
        <v>0</v>
      </c>
      <c r="AS366" s="29">
        <f t="shared" si="15"/>
        <v>0</v>
      </c>
      <c r="AT366" s="29">
        <f t="shared" si="15"/>
        <v>0</v>
      </c>
      <c r="AU366" s="29">
        <f t="shared" si="15"/>
        <v>0</v>
      </c>
      <c r="AV366" s="29">
        <f t="shared" si="15"/>
        <v>0</v>
      </c>
      <c r="AW366" s="29">
        <f t="shared" si="15"/>
        <v>0</v>
      </c>
      <c r="AX366" s="29">
        <f t="shared" si="15"/>
        <v>0</v>
      </c>
      <c r="AY366" s="29">
        <f t="shared" si="15"/>
        <v>0</v>
      </c>
      <c r="AZ366" s="29">
        <f t="shared" si="15"/>
        <v>0</v>
      </c>
      <c r="BA366" s="29">
        <f t="shared" si="15"/>
        <v>0</v>
      </c>
      <c r="BB366" s="29">
        <f t="shared" si="15"/>
        <v>0</v>
      </c>
      <c r="BC366" s="29">
        <f t="shared" si="15"/>
        <v>0</v>
      </c>
      <c r="BD366" s="29">
        <f t="shared" si="15"/>
        <v>0</v>
      </c>
      <c r="BE366" s="29">
        <f t="shared" si="15"/>
        <v>0</v>
      </c>
      <c r="BF366" s="29">
        <f t="shared" si="15"/>
        <v>0</v>
      </c>
      <c r="BG366" s="29">
        <f t="shared" si="15"/>
        <v>0</v>
      </c>
      <c r="BH366" s="29">
        <f t="shared" si="15"/>
        <v>0</v>
      </c>
      <c r="BI366" s="29">
        <f t="shared" si="15"/>
        <v>0</v>
      </c>
      <c r="BJ366" s="29">
        <f t="shared" si="15"/>
        <v>0</v>
      </c>
      <c r="BK366" s="29">
        <f t="shared" si="15"/>
        <v>0</v>
      </c>
      <c r="BL366" s="29">
        <f t="shared" si="15"/>
        <v>0</v>
      </c>
      <c r="BM366" s="29">
        <f t="shared" si="15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1</v>
      </c>
      <c r="F394" s="29">
        <v>1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1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 aca="true" t="shared" si="16" ref="E407:AJ407">SUM(E408:E464)</f>
        <v>2</v>
      </c>
      <c r="F407" s="26">
        <f t="shared" si="16"/>
        <v>2</v>
      </c>
      <c r="G407" s="26">
        <f t="shared" si="16"/>
        <v>0</v>
      </c>
      <c r="H407" s="26">
        <f t="shared" si="16"/>
        <v>0</v>
      </c>
      <c r="I407" s="26">
        <f t="shared" si="16"/>
        <v>0</v>
      </c>
      <c r="J407" s="26">
        <f t="shared" si="16"/>
        <v>0</v>
      </c>
      <c r="K407" s="26">
        <f t="shared" si="16"/>
        <v>0</v>
      </c>
      <c r="L407" s="26">
        <f t="shared" si="16"/>
        <v>0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0</v>
      </c>
      <c r="Q407" s="26">
        <f t="shared" si="16"/>
        <v>0</v>
      </c>
      <c r="R407" s="26">
        <f t="shared" si="16"/>
        <v>0</v>
      </c>
      <c r="S407" s="26">
        <f t="shared" si="16"/>
        <v>0</v>
      </c>
      <c r="T407" s="26">
        <f t="shared" si="16"/>
        <v>0</v>
      </c>
      <c r="U407" s="26">
        <f t="shared" si="16"/>
        <v>0</v>
      </c>
      <c r="V407" s="26">
        <f t="shared" si="16"/>
        <v>0</v>
      </c>
      <c r="W407" s="26">
        <f t="shared" si="16"/>
        <v>0</v>
      </c>
      <c r="X407" s="26">
        <f t="shared" si="16"/>
        <v>0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0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0</v>
      </c>
      <c r="AG407" s="26">
        <f t="shared" si="16"/>
        <v>0</v>
      </c>
      <c r="AH407" s="26">
        <f t="shared" si="16"/>
        <v>0</v>
      </c>
      <c r="AI407" s="26">
        <f t="shared" si="16"/>
        <v>0</v>
      </c>
      <c r="AJ407" s="26">
        <f t="shared" si="16"/>
        <v>0</v>
      </c>
      <c r="AK407" s="26">
        <f aca="true" t="shared" si="17" ref="AK407:BP407">SUM(AK408:AK464)</f>
        <v>2</v>
      </c>
      <c r="AL407" s="26">
        <f t="shared" si="17"/>
        <v>0</v>
      </c>
      <c r="AM407" s="26">
        <f t="shared" si="17"/>
        <v>0</v>
      </c>
      <c r="AN407" s="26">
        <f t="shared" si="17"/>
        <v>0</v>
      </c>
      <c r="AO407" s="26">
        <f t="shared" si="17"/>
        <v>0</v>
      </c>
      <c r="AP407" s="26">
        <f t="shared" si="17"/>
        <v>0</v>
      </c>
      <c r="AQ407" s="26">
        <f t="shared" si="17"/>
        <v>0</v>
      </c>
      <c r="AR407" s="26">
        <f t="shared" si="17"/>
        <v>0</v>
      </c>
      <c r="AS407" s="26">
        <f t="shared" si="17"/>
        <v>0</v>
      </c>
      <c r="AT407" s="26">
        <f t="shared" si="17"/>
        <v>0</v>
      </c>
      <c r="AU407" s="26">
        <f t="shared" si="17"/>
        <v>0</v>
      </c>
      <c r="AV407" s="26">
        <f t="shared" si="17"/>
        <v>0</v>
      </c>
      <c r="AW407" s="26">
        <f t="shared" si="17"/>
        <v>0</v>
      </c>
      <c r="AX407" s="26">
        <f t="shared" si="17"/>
        <v>0</v>
      </c>
      <c r="AY407" s="26">
        <f t="shared" si="17"/>
        <v>0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0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0</v>
      </c>
      <c r="BH407" s="26">
        <f t="shared" si="17"/>
        <v>0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1</v>
      </c>
      <c r="F437" s="29">
        <v>1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>
        <v>1</v>
      </c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 aca="true" t="shared" si="20" ref="E476:AJ476">SUM(E477:E515)</f>
        <v>5</v>
      </c>
      <c r="F476" s="26">
        <f t="shared" si="20"/>
        <v>5</v>
      </c>
      <c r="G476" s="26">
        <f t="shared" si="20"/>
        <v>0</v>
      </c>
      <c r="H476" s="26">
        <f t="shared" si="20"/>
        <v>0</v>
      </c>
      <c r="I476" s="26">
        <f t="shared" si="20"/>
        <v>0</v>
      </c>
      <c r="J476" s="26">
        <f t="shared" si="20"/>
        <v>0</v>
      </c>
      <c r="K476" s="26">
        <f t="shared" si="20"/>
        <v>0</v>
      </c>
      <c r="L476" s="26">
        <f t="shared" si="20"/>
        <v>0</v>
      </c>
      <c r="M476" s="26">
        <f t="shared" si="20"/>
        <v>0</v>
      </c>
      <c r="N476" s="26">
        <f t="shared" si="20"/>
        <v>0</v>
      </c>
      <c r="O476" s="26">
        <f t="shared" si="20"/>
        <v>0</v>
      </c>
      <c r="P476" s="26">
        <f t="shared" si="20"/>
        <v>0</v>
      </c>
      <c r="Q476" s="26">
        <f t="shared" si="20"/>
        <v>0</v>
      </c>
      <c r="R476" s="26">
        <f t="shared" si="20"/>
        <v>0</v>
      </c>
      <c r="S476" s="26">
        <f t="shared" si="20"/>
        <v>0</v>
      </c>
      <c r="T476" s="26">
        <f t="shared" si="20"/>
        <v>2</v>
      </c>
      <c r="U476" s="26">
        <f t="shared" si="20"/>
        <v>0</v>
      </c>
      <c r="V476" s="26">
        <f t="shared" si="20"/>
        <v>0</v>
      </c>
      <c r="W476" s="26">
        <f t="shared" si="20"/>
        <v>0</v>
      </c>
      <c r="X476" s="26">
        <f t="shared" si="20"/>
        <v>0</v>
      </c>
      <c r="Y476" s="26">
        <f t="shared" si="20"/>
        <v>2</v>
      </c>
      <c r="Z476" s="26">
        <f t="shared" si="20"/>
        <v>0</v>
      </c>
      <c r="AA476" s="26">
        <f t="shared" si="20"/>
        <v>0</v>
      </c>
      <c r="AB476" s="26">
        <f t="shared" si="20"/>
        <v>0</v>
      </c>
      <c r="AC476" s="26">
        <f t="shared" si="20"/>
        <v>0</v>
      </c>
      <c r="AD476" s="26">
        <f t="shared" si="20"/>
        <v>0</v>
      </c>
      <c r="AE476" s="26">
        <f t="shared" si="20"/>
        <v>0</v>
      </c>
      <c r="AF476" s="26">
        <f t="shared" si="20"/>
        <v>0</v>
      </c>
      <c r="AG476" s="26">
        <f t="shared" si="20"/>
        <v>0</v>
      </c>
      <c r="AH476" s="26">
        <f t="shared" si="20"/>
        <v>2</v>
      </c>
      <c r="AI476" s="26">
        <f t="shared" si="20"/>
        <v>0</v>
      </c>
      <c r="AJ476" s="26">
        <f t="shared" si="20"/>
        <v>0</v>
      </c>
      <c r="AK476" s="26">
        <f aca="true" t="shared" si="21" ref="AK476:BP476">SUM(AK477:AK515)</f>
        <v>1</v>
      </c>
      <c r="AL476" s="26">
        <f t="shared" si="21"/>
        <v>0</v>
      </c>
      <c r="AM476" s="26">
        <f t="shared" si="21"/>
        <v>0</v>
      </c>
      <c r="AN476" s="26">
        <f t="shared" si="21"/>
        <v>0</v>
      </c>
      <c r="AO476" s="26">
        <f t="shared" si="21"/>
        <v>0</v>
      </c>
      <c r="AP476" s="26">
        <f t="shared" si="21"/>
        <v>1</v>
      </c>
      <c r="AQ476" s="26">
        <f t="shared" si="21"/>
        <v>0</v>
      </c>
      <c r="AR476" s="26">
        <f t="shared" si="21"/>
        <v>2</v>
      </c>
      <c r="AS476" s="26">
        <f t="shared" si="21"/>
        <v>0</v>
      </c>
      <c r="AT476" s="26">
        <f t="shared" si="21"/>
        <v>0</v>
      </c>
      <c r="AU476" s="26">
        <f t="shared" si="21"/>
        <v>0</v>
      </c>
      <c r="AV476" s="26">
        <f t="shared" si="21"/>
        <v>0</v>
      </c>
      <c r="AW476" s="26">
        <f t="shared" si="21"/>
        <v>0</v>
      </c>
      <c r="AX476" s="26">
        <f t="shared" si="21"/>
        <v>0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0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0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2</v>
      </c>
      <c r="F503" s="29">
        <v>2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2</v>
      </c>
      <c r="AI503" s="29"/>
      <c r="AJ503" s="29"/>
      <c r="AK503" s="29"/>
      <c r="AL503" s="29"/>
      <c r="AM503" s="29"/>
      <c r="AN503" s="29"/>
      <c r="AO503" s="29"/>
      <c r="AP503" s="29">
        <v>1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2</v>
      </c>
      <c r="F509" s="29">
        <v>2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2</v>
      </c>
      <c r="U509" s="29"/>
      <c r="V509" s="29"/>
      <c r="W509" s="29"/>
      <c r="X509" s="29"/>
      <c r="Y509" s="29">
        <v>2</v>
      </c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>
        <v>2</v>
      </c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22" ref="E516:AJ516">SUM(E517:E557)</f>
        <v>3</v>
      </c>
      <c r="F516" s="26">
        <f t="shared" si="22"/>
        <v>3</v>
      </c>
      <c r="G516" s="26">
        <f t="shared" si="22"/>
        <v>0</v>
      </c>
      <c r="H516" s="26">
        <f t="shared" si="22"/>
        <v>0</v>
      </c>
      <c r="I516" s="26">
        <f t="shared" si="22"/>
        <v>0</v>
      </c>
      <c r="J516" s="26">
        <f t="shared" si="22"/>
        <v>0</v>
      </c>
      <c r="K516" s="26">
        <f t="shared" si="22"/>
        <v>0</v>
      </c>
      <c r="L516" s="26">
        <f t="shared" si="22"/>
        <v>0</v>
      </c>
      <c r="M516" s="26">
        <f t="shared" si="22"/>
        <v>0</v>
      </c>
      <c r="N516" s="26">
        <f t="shared" si="22"/>
        <v>0</v>
      </c>
      <c r="O516" s="26">
        <f t="shared" si="22"/>
        <v>0</v>
      </c>
      <c r="P516" s="26">
        <f t="shared" si="22"/>
        <v>0</v>
      </c>
      <c r="Q516" s="26">
        <f t="shared" si="22"/>
        <v>0</v>
      </c>
      <c r="R516" s="26">
        <f t="shared" si="22"/>
        <v>0</v>
      </c>
      <c r="S516" s="26">
        <f t="shared" si="22"/>
        <v>0</v>
      </c>
      <c r="T516" s="26">
        <f t="shared" si="22"/>
        <v>0</v>
      </c>
      <c r="U516" s="26">
        <f t="shared" si="22"/>
        <v>0</v>
      </c>
      <c r="V516" s="26">
        <f t="shared" si="22"/>
        <v>0</v>
      </c>
      <c r="W516" s="26">
        <f t="shared" si="22"/>
        <v>0</v>
      </c>
      <c r="X516" s="26">
        <f t="shared" si="22"/>
        <v>0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0</v>
      </c>
      <c r="AI516" s="26">
        <f t="shared" si="22"/>
        <v>0</v>
      </c>
      <c r="AJ516" s="26">
        <f t="shared" si="22"/>
        <v>0</v>
      </c>
      <c r="AK516" s="26">
        <f aca="true" t="shared" si="23" ref="AK516:BP516">SUM(AK517:AK557)</f>
        <v>3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0</v>
      </c>
      <c r="AQ516" s="26">
        <f t="shared" si="23"/>
        <v>0</v>
      </c>
      <c r="AR516" s="26">
        <f t="shared" si="23"/>
        <v>0</v>
      </c>
      <c r="AS516" s="26">
        <f t="shared" si="23"/>
        <v>0</v>
      </c>
      <c r="AT516" s="26">
        <f t="shared" si="23"/>
        <v>0</v>
      </c>
      <c r="AU516" s="26">
        <f t="shared" si="23"/>
        <v>0</v>
      </c>
      <c r="AV516" s="26">
        <f t="shared" si="23"/>
        <v>0</v>
      </c>
      <c r="AW516" s="26">
        <f t="shared" si="23"/>
        <v>0</v>
      </c>
      <c r="AX516" s="26">
        <f t="shared" si="23"/>
        <v>0</v>
      </c>
      <c r="AY516" s="26">
        <f t="shared" si="23"/>
        <v>0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0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>
        <v>3</v>
      </c>
      <c r="F528" s="29">
        <v>3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>
        <v>3</v>
      </c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 aca="true" t="shared" si="24" ref="E558:AJ558">SUM(E560:E622)</f>
        <v>1</v>
      </c>
      <c r="F558" s="26">
        <f t="shared" si="24"/>
        <v>1</v>
      </c>
      <c r="G558" s="26">
        <f t="shared" si="24"/>
        <v>0</v>
      </c>
      <c r="H558" s="26">
        <f t="shared" si="24"/>
        <v>0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0</v>
      </c>
      <c r="N558" s="26">
        <f t="shared" si="24"/>
        <v>0</v>
      </c>
      <c r="O558" s="26">
        <f t="shared" si="24"/>
        <v>0</v>
      </c>
      <c r="P558" s="26">
        <f t="shared" si="24"/>
        <v>0</v>
      </c>
      <c r="Q558" s="26">
        <f t="shared" si="24"/>
        <v>0</v>
      </c>
      <c r="R558" s="26">
        <f t="shared" si="24"/>
        <v>0</v>
      </c>
      <c r="S558" s="26">
        <f t="shared" si="24"/>
        <v>0</v>
      </c>
      <c r="T558" s="26">
        <f t="shared" si="24"/>
        <v>0</v>
      </c>
      <c r="U558" s="26">
        <f t="shared" si="24"/>
        <v>0</v>
      </c>
      <c r="V558" s="26">
        <f t="shared" si="24"/>
        <v>0</v>
      </c>
      <c r="W558" s="26">
        <f t="shared" si="24"/>
        <v>0</v>
      </c>
      <c r="X558" s="26">
        <f t="shared" si="24"/>
        <v>0</v>
      </c>
      <c r="Y558" s="26">
        <f t="shared" si="24"/>
        <v>0</v>
      </c>
      <c r="Z558" s="26">
        <f t="shared" si="24"/>
        <v>0</v>
      </c>
      <c r="AA558" s="26">
        <f t="shared" si="24"/>
        <v>0</v>
      </c>
      <c r="AB558" s="26">
        <f t="shared" si="24"/>
        <v>0</v>
      </c>
      <c r="AC558" s="26">
        <f t="shared" si="24"/>
        <v>0</v>
      </c>
      <c r="AD558" s="26">
        <f t="shared" si="24"/>
        <v>0</v>
      </c>
      <c r="AE558" s="26">
        <f t="shared" si="24"/>
        <v>0</v>
      </c>
      <c r="AF558" s="26">
        <f t="shared" si="24"/>
        <v>0</v>
      </c>
      <c r="AG558" s="26">
        <f t="shared" si="24"/>
        <v>0</v>
      </c>
      <c r="AH558" s="26">
        <f t="shared" si="24"/>
        <v>0</v>
      </c>
      <c r="AI558" s="26">
        <f t="shared" si="24"/>
        <v>0</v>
      </c>
      <c r="AJ558" s="26">
        <f t="shared" si="24"/>
        <v>0</v>
      </c>
      <c r="AK558" s="26">
        <f aca="true" t="shared" si="25" ref="AK558:BM558">SUM(AK560:AK622)</f>
        <v>1</v>
      </c>
      <c r="AL558" s="26">
        <f t="shared" si="25"/>
        <v>0</v>
      </c>
      <c r="AM558" s="26">
        <f t="shared" si="25"/>
        <v>0</v>
      </c>
      <c r="AN558" s="26">
        <f t="shared" si="25"/>
        <v>0</v>
      </c>
      <c r="AO558" s="26">
        <f t="shared" si="25"/>
        <v>0</v>
      </c>
      <c r="AP558" s="26">
        <f t="shared" si="25"/>
        <v>0</v>
      </c>
      <c r="AQ558" s="26">
        <f t="shared" si="25"/>
        <v>0</v>
      </c>
      <c r="AR558" s="26">
        <f t="shared" si="25"/>
        <v>0</v>
      </c>
      <c r="AS558" s="26">
        <f t="shared" si="25"/>
        <v>0</v>
      </c>
      <c r="AT558" s="26">
        <f t="shared" si="25"/>
        <v>0</v>
      </c>
      <c r="AU558" s="26">
        <f t="shared" si="25"/>
        <v>0</v>
      </c>
      <c r="AV558" s="26">
        <f t="shared" si="25"/>
        <v>0</v>
      </c>
      <c r="AW558" s="26">
        <f t="shared" si="25"/>
        <v>0</v>
      </c>
      <c r="AX558" s="26">
        <f t="shared" si="25"/>
        <v>0</v>
      </c>
      <c r="AY558" s="26">
        <f t="shared" si="25"/>
        <v>0</v>
      </c>
      <c r="AZ558" s="26">
        <f t="shared" si="25"/>
        <v>0</v>
      </c>
      <c r="BA558" s="26">
        <f t="shared" si="25"/>
        <v>0</v>
      </c>
      <c r="BB558" s="26">
        <f t="shared" si="25"/>
        <v>0</v>
      </c>
      <c r="BC558" s="26">
        <f t="shared" si="25"/>
        <v>0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0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0</v>
      </c>
      <c r="BM558" s="26">
        <f t="shared" si="25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 aca="true" t="shared" si="26" ref="E559:AJ559">SUM(E560:E599)</f>
        <v>1</v>
      </c>
      <c r="F559" s="26">
        <f t="shared" si="26"/>
        <v>1</v>
      </c>
      <c r="G559" s="26">
        <f t="shared" si="26"/>
        <v>0</v>
      </c>
      <c r="H559" s="26">
        <f t="shared" si="26"/>
        <v>0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0</v>
      </c>
      <c r="N559" s="26">
        <f t="shared" si="26"/>
        <v>0</v>
      </c>
      <c r="O559" s="26">
        <f t="shared" si="26"/>
        <v>0</v>
      </c>
      <c r="P559" s="26">
        <f t="shared" si="26"/>
        <v>0</v>
      </c>
      <c r="Q559" s="26">
        <f t="shared" si="26"/>
        <v>0</v>
      </c>
      <c r="R559" s="26">
        <f t="shared" si="26"/>
        <v>0</v>
      </c>
      <c r="S559" s="26">
        <f t="shared" si="26"/>
        <v>0</v>
      </c>
      <c r="T559" s="26">
        <f t="shared" si="26"/>
        <v>0</v>
      </c>
      <c r="U559" s="26">
        <f t="shared" si="26"/>
        <v>0</v>
      </c>
      <c r="V559" s="26">
        <f t="shared" si="26"/>
        <v>0</v>
      </c>
      <c r="W559" s="26">
        <f t="shared" si="26"/>
        <v>0</v>
      </c>
      <c r="X559" s="26">
        <f t="shared" si="26"/>
        <v>0</v>
      </c>
      <c r="Y559" s="26">
        <f t="shared" si="26"/>
        <v>0</v>
      </c>
      <c r="Z559" s="26">
        <f t="shared" si="26"/>
        <v>0</v>
      </c>
      <c r="AA559" s="26">
        <f t="shared" si="26"/>
        <v>0</v>
      </c>
      <c r="AB559" s="26">
        <f t="shared" si="26"/>
        <v>0</v>
      </c>
      <c r="AC559" s="26">
        <f t="shared" si="26"/>
        <v>0</v>
      </c>
      <c r="AD559" s="26">
        <f t="shared" si="26"/>
        <v>0</v>
      </c>
      <c r="AE559" s="26">
        <f t="shared" si="26"/>
        <v>0</v>
      </c>
      <c r="AF559" s="26">
        <f t="shared" si="26"/>
        <v>0</v>
      </c>
      <c r="AG559" s="26">
        <f t="shared" si="26"/>
        <v>0</v>
      </c>
      <c r="AH559" s="26">
        <f t="shared" si="26"/>
        <v>0</v>
      </c>
      <c r="AI559" s="26">
        <f t="shared" si="26"/>
        <v>0</v>
      </c>
      <c r="AJ559" s="26">
        <f t="shared" si="26"/>
        <v>0</v>
      </c>
      <c r="AK559" s="26">
        <f aca="true" t="shared" si="27" ref="AK559:BP559">SUM(AK560:AK599)</f>
        <v>1</v>
      </c>
      <c r="AL559" s="26">
        <f t="shared" si="27"/>
        <v>0</v>
      </c>
      <c r="AM559" s="26">
        <f t="shared" si="27"/>
        <v>0</v>
      </c>
      <c r="AN559" s="26">
        <f t="shared" si="27"/>
        <v>0</v>
      </c>
      <c r="AO559" s="26">
        <f t="shared" si="27"/>
        <v>0</v>
      </c>
      <c r="AP559" s="26">
        <f t="shared" si="27"/>
        <v>0</v>
      </c>
      <c r="AQ559" s="26">
        <f t="shared" si="27"/>
        <v>0</v>
      </c>
      <c r="AR559" s="26">
        <f t="shared" si="27"/>
        <v>0</v>
      </c>
      <c r="AS559" s="26">
        <f t="shared" si="27"/>
        <v>0</v>
      </c>
      <c r="AT559" s="26">
        <f t="shared" si="27"/>
        <v>0</v>
      </c>
      <c r="AU559" s="26">
        <f t="shared" si="27"/>
        <v>0</v>
      </c>
      <c r="AV559" s="26">
        <f t="shared" si="27"/>
        <v>0</v>
      </c>
      <c r="AW559" s="26">
        <f t="shared" si="27"/>
        <v>0</v>
      </c>
      <c r="AX559" s="26">
        <f t="shared" si="27"/>
        <v>0</v>
      </c>
      <c r="AY559" s="26">
        <f t="shared" si="27"/>
        <v>0</v>
      </c>
      <c r="AZ559" s="26">
        <f t="shared" si="27"/>
        <v>0</v>
      </c>
      <c r="BA559" s="26">
        <f t="shared" si="27"/>
        <v>0</v>
      </c>
      <c r="BB559" s="26">
        <f t="shared" si="27"/>
        <v>0</v>
      </c>
      <c r="BC559" s="26">
        <f t="shared" si="27"/>
        <v>0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0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0</v>
      </c>
      <c r="BM559" s="26">
        <f t="shared" si="27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 aca="true" t="shared" si="28" ref="E623:AJ623">SUM(E624:E643)</f>
        <v>0</v>
      </c>
      <c r="F623" s="26">
        <f t="shared" si="28"/>
        <v>0</v>
      </c>
      <c r="G623" s="26">
        <f t="shared" si="28"/>
        <v>0</v>
      </c>
      <c r="H623" s="26">
        <f t="shared" si="28"/>
        <v>0</v>
      </c>
      <c r="I623" s="26">
        <f t="shared" si="28"/>
        <v>0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0</v>
      </c>
      <c r="Q623" s="26">
        <f t="shared" si="28"/>
        <v>0</v>
      </c>
      <c r="R623" s="26">
        <f t="shared" si="28"/>
        <v>0</v>
      </c>
      <c r="S623" s="26">
        <f t="shared" si="28"/>
        <v>0</v>
      </c>
      <c r="T623" s="26">
        <f t="shared" si="28"/>
        <v>0</v>
      </c>
      <c r="U623" s="26">
        <f t="shared" si="28"/>
        <v>0</v>
      </c>
      <c r="V623" s="26">
        <f t="shared" si="28"/>
        <v>0</v>
      </c>
      <c r="W623" s="26">
        <f t="shared" si="28"/>
        <v>0</v>
      </c>
      <c r="X623" s="26">
        <f t="shared" si="28"/>
        <v>0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0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0</v>
      </c>
      <c r="AH623" s="26">
        <f t="shared" si="28"/>
        <v>0</v>
      </c>
      <c r="AI623" s="26">
        <f t="shared" si="28"/>
        <v>0</v>
      </c>
      <c r="AJ623" s="26">
        <f t="shared" si="28"/>
        <v>0</v>
      </c>
      <c r="AK623" s="26">
        <f aca="true" t="shared" si="29" ref="AK623:BP623">SUM(AK624:AK643)</f>
        <v>0</v>
      </c>
      <c r="AL623" s="26">
        <f t="shared" si="29"/>
        <v>0</v>
      </c>
      <c r="AM623" s="26">
        <f t="shared" si="29"/>
        <v>0</v>
      </c>
      <c r="AN623" s="26">
        <f t="shared" si="29"/>
        <v>0</v>
      </c>
      <c r="AO623" s="26">
        <f t="shared" si="29"/>
        <v>0</v>
      </c>
      <c r="AP623" s="26">
        <f t="shared" si="29"/>
        <v>0</v>
      </c>
      <c r="AQ623" s="26">
        <f t="shared" si="29"/>
        <v>0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0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 aca="true" t="shared" si="30" ref="E644:AJ644">SUM(E645:E705)</f>
        <v>2</v>
      </c>
      <c r="F644" s="26">
        <f t="shared" si="30"/>
        <v>2</v>
      </c>
      <c r="G644" s="26">
        <f t="shared" si="30"/>
        <v>0</v>
      </c>
      <c r="H644" s="26">
        <f t="shared" si="30"/>
        <v>0</v>
      </c>
      <c r="I644" s="26">
        <f t="shared" si="30"/>
        <v>0</v>
      </c>
      <c r="J644" s="26">
        <f t="shared" si="30"/>
        <v>0</v>
      </c>
      <c r="K644" s="26">
        <f t="shared" si="30"/>
        <v>0</v>
      </c>
      <c r="L644" s="26">
        <f t="shared" si="30"/>
        <v>0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0</v>
      </c>
      <c r="Q644" s="26">
        <f t="shared" si="30"/>
        <v>0</v>
      </c>
      <c r="R644" s="26">
        <f t="shared" si="30"/>
        <v>0</v>
      </c>
      <c r="S644" s="26">
        <f t="shared" si="30"/>
        <v>0</v>
      </c>
      <c r="T644" s="26">
        <f t="shared" si="30"/>
        <v>0</v>
      </c>
      <c r="U644" s="26">
        <f t="shared" si="30"/>
        <v>0</v>
      </c>
      <c r="V644" s="26">
        <f t="shared" si="30"/>
        <v>0</v>
      </c>
      <c r="W644" s="26">
        <f t="shared" si="30"/>
        <v>0</v>
      </c>
      <c r="X644" s="26">
        <f t="shared" si="30"/>
        <v>0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1</v>
      </c>
      <c r="AI644" s="26">
        <f t="shared" si="30"/>
        <v>0</v>
      </c>
      <c r="AJ644" s="26">
        <f t="shared" si="30"/>
        <v>0</v>
      </c>
      <c r="AK644" s="26">
        <f aca="true" t="shared" si="31" ref="AK644:BP644">SUM(AK645:AK705)</f>
        <v>1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0</v>
      </c>
      <c r="AP644" s="26">
        <f t="shared" si="31"/>
        <v>0</v>
      </c>
      <c r="AQ644" s="26">
        <f t="shared" si="31"/>
        <v>0</v>
      </c>
      <c r="AR644" s="26">
        <f t="shared" si="31"/>
        <v>1</v>
      </c>
      <c r="AS644" s="26">
        <f t="shared" si="31"/>
        <v>0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1</v>
      </c>
      <c r="F658" s="29">
        <v>1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1</v>
      </c>
      <c r="AL658" s="29"/>
      <c r="AM658" s="29"/>
      <c r="AN658" s="29"/>
      <c r="AO658" s="29"/>
      <c r="AP658" s="29"/>
      <c r="AQ658" s="29"/>
      <c r="AR658" s="29">
        <v>1</v>
      </c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>
      <c r="A697" s="5">
        <v>684</v>
      </c>
      <c r="B697" s="10" t="s">
        <v>436</v>
      </c>
      <c r="C697" s="18" t="s">
        <v>1408</v>
      </c>
      <c r="D697" s="18"/>
      <c r="E697" s="29">
        <v>1</v>
      </c>
      <c r="F697" s="29">
        <v>1</v>
      </c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>
        <v>1</v>
      </c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 aca="true" t="shared" si="34" ref="E719:AJ719">SUM(E720:E773)</f>
        <v>0</v>
      </c>
      <c r="F719" s="26">
        <f t="shared" si="34"/>
        <v>0</v>
      </c>
      <c r="G719" s="26">
        <f t="shared" si="34"/>
        <v>0</v>
      </c>
      <c r="H719" s="26">
        <f t="shared" si="34"/>
        <v>0</v>
      </c>
      <c r="I719" s="26">
        <f t="shared" si="34"/>
        <v>0</v>
      </c>
      <c r="J719" s="26">
        <f t="shared" si="34"/>
        <v>0</v>
      </c>
      <c r="K719" s="26">
        <f t="shared" si="34"/>
        <v>0</v>
      </c>
      <c r="L719" s="26">
        <f t="shared" si="34"/>
        <v>0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0</v>
      </c>
      <c r="Q719" s="26">
        <f t="shared" si="34"/>
        <v>0</v>
      </c>
      <c r="R719" s="26">
        <f t="shared" si="34"/>
        <v>0</v>
      </c>
      <c r="S719" s="26">
        <f t="shared" si="34"/>
        <v>0</v>
      </c>
      <c r="T719" s="26">
        <f t="shared" si="34"/>
        <v>0</v>
      </c>
      <c r="U719" s="26">
        <f t="shared" si="34"/>
        <v>0</v>
      </c>
      <c r="V719" s="26">
        <f t="shared" si="34"/>
        <v>0</v>
      </c>
      <c r="W719" s="26">
        <f t="shared" si="34"/>
        <v>0</v>
      </c>
      <c r="X719" s="26">
        <f t="shared" si="34"/>
        <v>0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0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0</v>
      </c>
      <c r="AI719" s="26">
        <f t="shared" si="34"/>
        <v>0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0</v>
      </c>
      <c r="AN719" s="26">
        <f t="shared" si="35"/>
        <v>0</v>
      </c>
      <c r="AO719" s="26">
        <f t="shared" si="35"/>
        <v>0</v>
      </c>
      <c r="AP719" s="26">
        <f t="shared" si="35"/>
        <v>0</v>
      </c>
      <c r="AQ719" s="26">
        <f t="shared" si="35"/>
        <v>0</v>
      </c>
      <c r="AR719" s="26">
        <f t="shared" si="35"/>
        <v>0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 aca="true" t="shared" si="36" ref="E774:AJ774">SUM(E775:E835)</f>
        <v>6</v>
      </c>
      <c r="F774" s="26">
        <f t="shared" si="36"/>
        <v>6</v>
      </c>
      <c r="G774" s="26">
        <f t="shared" si="36"/>
        <v>0</v>
      </c>
      <c r="H774" s="26">
        <f t="shared" si="36"/>
        <v>0</v>
      </c>
      <c r="I774" s="26">
        <f t="shared" si="36"/>
        <v>0</v>
      </c>
      <c r="J774" s="26">
        <f t="shared" si="36"/>
        <v>0</v>
      </c>
      <c r="K774" s="26">
        <f t="shared" si="36"/>
        <v>0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0</v>
      </c>
      <c r="P774" s="26">
        <f t="shared" si="36"/>
        <v>0</v>
      </c>
      <c r="Q774" s="26">
        <f t="shared" si="36"/>
        <v>0</v>
      </c>
      <c r="R774" s="26">
        <f t="shared" si="36"/>
        <v>0</v>
      </c>
      <c r="S774" s="26">
        <f t="shared" si="36"/>
        <v>0</v>
      </c>
      <c r="T774" s="26">
        <f t="shared" si="36"/>
        <v>1</v>
      </c>
      <c r="U774" s="26">
        <f t="shared" si="36"/>
        <v>1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4</v>
      </c>
      <c r="AE774" s="26">
        <f t="shared" si="36"/>
        <v>0</v>
      </c>
      <c r="AF774" s="26">
        <f t="shared" si="36"/>
        <v>0</v>
      </c>
      <c r="AG774" s="26">
        <f t="shared" si="36"/>
        <v>0</v>
      </c>
      <c r="AH774" s="26">
        <f t="shared" si="36"/>
        <v>0</v>
      </c>
      <c r="AI774" s="26">
        <f t="shared" si="36"/>
        <v>0</v>
      </c>
      <c r="AJ774" s="26">
        <f t="shared" si="36"/>
        <v>0</v>
      </c>
      <c r="AK774" s="26">
        <f aca="true" t="shared" si="37" ref="AK774:BP774">SUM(AK775:AK835)</f>
        <v>1</v>
      </c>
      <c r="AL774" s="26">
        <f t="shared" si="37"/>
        <v>0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0</v>
      </c>
      <c r="AQ774" s="26">
        <f t="shared" si="37"/>
        <v>0</v>
      </c>
      <c r="AR774" s="26">
        <f t="shared" si="37"/>
        <v>0</v>
      </c>
      <c r="AS774" s="26">
        <f t="shared" si="37"/>
        <v>4</v>
      </c>
      <c r="AT774" s="26">
        <f t="shared" si="37"/>
        <v>0</v>
      </c>
      <c r="AU774" s="26">
        <f t="shared" si="37"/>
        <v>4</v>
      </c>
      <c r="AV774" s="26">
        <f t="shared" si="37"/>
        <v>1</v>
      </c>
      <c r="AW774" s="26">
        <f t="shared" si="37"/>
        <v>2</v>
      </c>
      <c r="AX774" s="26">
        <f t="shared" si="37"/>
        <v>0</v>
      </c>
      <c r="AY774" s="26">
        <f t="shared" si="37"/>
        <v>0</v>
      </c>
      <c r="AZ774" s="26">
        <f t="shared" si="37"/>
        <v>1</v>
      </c>
      <c r="BA774" s="26">
        <f t="shared" si="37"/>
        <v>0</v>
      </c>
      <c r="BB774" s="26">
        <f t="shared" si="37"/>
        <v>0</v>
      </c>
      <c r="BC774" s="26">
        <f t="shared" si="37"/>
        <v>0</v>
      </c>
      <c r="BD774" s="26">
        <f t="shared" si="37"/>
        <v>0</v>
      </c>
      <c r="BE774" s="26">
        <f t="shared" si="37"/>
        <v>0</v>
      </c>
      <c r="BF774" s="26">
        <f t="shared" si="37"/>
        <v>0</v>
      </c>
      <c r="BG774" s="26">
        <f t="shared" si="37"/>
        <v>0</v>
      </c>
      <c r="BH774" s="26">
        <f t="shared" si="37"/>
        <v>0</v>
      </c>
      <c r="BI774" s="26">
        <f t="shared" si="37"/>
        <v>0</v>
      </c>
      <c r="BJ774" s="26">
        <f t="shared" si="37"/>
        <v>0</v>
      </c>
      <c r="BK774" s="26">
        <f t="shared" si="37"/>
        <v>0</v>
      </c>
      <c r="BL774" s="26">
        <f t="shared" si="37"/>
        <v>0</v>
      </c>
      <c r="BM774" s="26">
        <f t="shared" si="37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1</v>
      </c>
      <c r="F815" s="29">
        <v>1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>
        <v>1</v>
      </c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>
      <c r="A820" s="5">
        <v>807</v>
      </c>
      <c r="B820" s="10">
        <v>391</v>
      </c>
      <c r="C820" s="18" t="s">
        <v>1643</v>
      </c>
      <c r="D820" s="18"/>
      <c r="E820" s="29">
        <v>1</v>
      </c>
      <c r="F820" s="29">
        <v>1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>
        <v>1</v>
      </c>
      <c r="U820" s="29">
        <v>1</v>
      </c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>
        <v>1</v>
      </c>
      <c r="AT820" s="29"/>
      <c r="AU820" s="29">
        <v>1</v>
      </c>
      <c r="AV820" s="29"/>
      <c r="AW820" s="29"/>
      <c r="AX820" s="29"/>
      <c r="AY820" s="29"/>
      <c r="AZ820" s="29">
        <v>1</v>
      </c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4</v>
      </c>
      <c r="F825" s="29">
        <v>4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4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>
        <v>3</v>
      </c>
      <c r="AT825" s="29"/>
      <c r="AU825" s="29">
        <v>3</v>
      </c>
      <c r="AV825" s="29">
        <v>1</v>
      </c>
      <c r="AW825" s="29">
        <v>2</v>
      </c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 aca="true" t="shared" si="38" ref="E836:AJ836">SUM(E837:E940)</f>
        <v>0</v>
      </c>
      <c r="F836" s="26">
        <f t="shared" si="38"/>
        <v>0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42" ref="E1580:AJ1580">SUM(E14,E31,E96,E114,E128,E202,E248,E366,E407,E465,E476,E516,E558,E623,E644,E706,E719,E774,E836,E941,E967:E1579)</f>
        <v>61</v>
      </c>
      <c r="F1580" s="69">
        <f t="shared" si="42"/>
        <v>44</v>
      </c>
      <c r="G1580" s="69">
        <f t="shared" si="42"/>
        <v>0</v>
      </c>
      <c r="H1580" s="69">
        <f t="shared" si="42"/>
        <v>0</v>
      </c>
      <c r="I1580" s="69">
        <f t="shared" si="42"/>
        <v>17</v>
      </c>
      <c r="J1580" s="69">
        <f t="shared" si="42"/>
        <v>0</v>
      </c>
      <c r="K1580" s="69">
        <f t="shared" si="42"/>
        <v>0</v>
      </c>
      <c r="L1580" s="69">
        <f t="shared" si="42"/>
        <v>1</v>
      </c>
      <c r="M1580" s="69">
        <f t="shared" si="42"/>
        <v>0</v>
      </c>
      <c r="N1580" s="69">
        <f t="shared" si="42"/>
        <v>0</v>
      </c>
      <c r="O1580" s="69">
        <f t="shared" si="42"/>
        <v>0</v>
      </c>
      <c r="P1580" s="69">
        <f t="shared" si="42"/>
        <v>0</v>
      </c>
      <c r="Q1580" s="69">
        <f t="shared" si="42"/>
        <v>0</v>
      </c>
      <c r="R1580" s="69">
        <f t="shared" si="42"/>
        <v>16</v>
      </c>
      <c r="S1580" s="69">
        <f t="shared" si="42"/>
        <v>0</v>
      </c>
      <c r="T1580" s="69">
        <f t="shared" si="42"/>
        <v>4</v>
      </c>
      <c r="U1580" s="69">
        <f t="shared" si="42"/>
        <v>1</v>
      </c>
      <c r="V1580" s="69">
        <f t="shared" si="42"/>
        <v>0</v>
      </c>
      <c r="W1580" s="69">
        <f t="shared" si="42"/>
        <v>1</v>
      </c>
      <c r="X1580" s="69">
        <f t="shared" si="42"/>
        <v>0</v>
      </c>
      <c r="Y1580" s="69">
        <f t="shared" si="42"/>
        <v>2</v>
      </c>
      <c r="Z1580" s="69">
        <f t="shared" si="42"/>
        <v>0</v>
      </c>
      <c r="AA1580" s="69">
        <f t="shared" si="42"/>
        <v>0</v>
      </c>
      <c r="AB1580" s="69">
        <f t="shared" si="42"/>
        <v>2</v>
      </c>
      <c r="AC1580" s="69">
        <f t="shared" si="42"/>
        <v>0</v>
      </c>
      <c r="AD1580" s="69">
        <f t="shared" si="42"/>
        <v>5</v>
      </c>
      <c r="AE1580" s="69">
        <f t="shared" si="42"/>
        <v>0</v>
      </c>
      <c r="AF1580" s="69">
        <f t="shared" si="42"/>
        <v>0</v>
      </c>
      <c r="AG1580" s="69">
        <f t="shared" si="42"/>
        <v>4</v>
      </c>
      <c r="AH1580" s="69">
        <f t="shared" si="42"/>
        <v>7</v>
      </c>
      <c r="AI1580" s="69">
        <f t="shared" si="42"/>
        <v>0</v>
      </c>
      <c r="AJ1580" s="69">
        <f t="shared" si="42"/>
        <v>0</v>
      </c>
      <c r="AK1580" s="69">
        <f aca="true" t="shared" si="43" ref="AK1580:BP1580">SUM(AK14,AK31,AK96,AK114,AK128,AK202,AK248,AK366,AK407,AK465,AK476,AK516,AK558,AK623,AK644,AK706,AK719,AK774,AK836,AK941,AK967:AK1579)</f>
        <v>22</v>
      </c>
      <c r="AL1580" s="69">
        <f t="shared" si="43"/>
        <v>0</v>
      </c>
      <c r="AM1580" s="69">
        <f t="shared" si="43"/>
        <v>0</v>
      </c>
      <c r="AN1580" s="69">
        <f t="shared" si="43"/>
        <v>0</v>
      </c>
      <c r="AO1580" s="69">
        <f t="shared" si="43"/>
        <v>0</v>
      </c>
      <c r="AP1580" s="69">
        <f t="shared" si="43"/>
        <v>1</v>
      </c>
      <c r="AQ1580" s="69">
        <f t="shared" si="43"/>
        <v>0</v>
      </c>
      <c r="AR1580" s="69">
        <f t="shared" si="43"/>
        <v>3</v>
      </c>
      <c r="AS1580" s="69">
        <f t="shared" si="43"/>
        <v>5</v>
      </c>
      <c r="AT1580" s="69">
        <f t="shared" si="43"/>
        <v>0</v>
      </c>
      <c r="AU1580" s="69">
        <f t="shared" si="43"/>
        <v>5</v>
      </c>
      <c r="AV1580" s="69">
        <f t="shared" si="43"/>
        <v>1</v>
      </c>
      <c r="AW1580" s="69">
        <f t="shared" si="43"/>
        <v>2</v>
      </c>
      <c r="AX1580" s="69">
        <f t="shared" si="43"/>
        <v>0</v>
      </c>
      <c r="AY1580" s="69">
        <f t="shared" si="43"/>
        <v>1</v>
      </c>
      <c r="AZ1580" s="69">
        <f t="shared" si="43"/>
        <v>1</v>
      </c>
      <c r="BA1580" s="69">
        <f t="shared" si="43"/>
        <v>0</v>
      </c>
      <c r="BB1580" s="69">
        <f t="shared" si="43"/>
        <v>0</v>
      </c>
      <c r="BC1580" s="69">
        <f t="shared" si="43"/>
        <v>0</v>
      </c>
      <c r="BD1580" s="69">
        <f t="shared" si="43"/>
        <v>0</v>
      </c>
      <c r="BE1580" s="69">
        <f t="shared" si="43"/>
        <v>0</v>
      </c>
      <c r="BF1580" s="69">
        <f t="shared" si="43"/>
        <v>0</v>
      </c>
      <c r="BG1580" s="69">
        <f t="shared" si="43"/>
        <v>0</v>
      </c>
      <c r="BH1580" s="69">
        <f t="shared" si="43"/>
        <v>0</v>
      </c>
      <c r="BI1580" s="69">
        <f t="shared" si="43"/>
        <v>0</v>
      </c>
      <c r="BJ1580" s="69">
        <f t="shared" si="43"/>
        <v>0</v>
      </c>
      <c r="BK1580" s="69">
        <f t="shared" si="43"/>
        <v>0</v>
      </c>
      <c r="BL1580" s="69">
        <f t="shared" si="43"/>
        <v>0</v>
      </c>
      <c r="BM1580" s="69">
        <f t="shared" si="43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27</v>
      </c>
      <c r="F1581" s="26">
        <v>10</v>
      </c>
      <c r="G1581" s="26"/>
      <c r="H1581" s="26"/>
      <c r="I1581" s="26">
        <v>17</v>
      </c>
      <c r="J1581" s="26"/>
      <c r="K1581" s="26"/>
      <c r="L1581" s="26">
        <v>1</v>
      </c>
      <c r="M1581" s="26"/>
      <c r="N1581" s="26"/>
      <c r="O1581" s="26"/>
      <c r="P1581" s="26"/>
      <c r="Q1581" s="26"/>
      <c r="R1581" s="26">
        <v>16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4</v>
      </c>
      <c r="AE1581" s="29"/>
      <c r="AF1581" s="29"/>
      <c r="AG1581" s="29">
        <v>1</v>
      </c>
      <c r="AH1581" s="29">
        <v>4</v>
      </c>
      <c r="AI1581" s="29"/>
      <c r="AJ1581" s="29"/>
      <c r="AK1581" s="29">
        <v>1</v>
      </c>
      <c r="AL1581" s="29"/>
      <c r="AM1581" s="29"/>
      <c r="AN1581" s="29"/>
      <c r="AO1581" s="29"/>
      <c r="AP1581" s="29">
        <v>1</v>
      </c>
      <c r="AQ1581" s="29"/>
      <c r="AR1581" s="29"/>
      <c r="AS1581" s="29">
        <v>3</v>
      </c>
      <c r="AT1581" s="29"/>
      <c r="AU1581" s="29">
        <v>3</v>
      </c>
      <c r="AV1581" s="29">
        <v>1</v>
      </c>
      <c r="AW1581" s="29">
        <v>2</v>
      </c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21</v>
      </c>
      <c r="F1582" s="26">
        <v>21</v>
      </c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>
        <v>1</v>
      </c>
      <c r="U1582" s="29">
        <v>1</v>
      </c>
      <c r="V1582" s="29"/>
      <c r="W1582" s="29"/>
      <c r="X1582" s="29"/>
      <c r="Y1582" s="29"/>
      <c r="Z1582" s="29"/>
      <c r="AA1582" s="29"/>
      <c r="AB1582" s="29">
        <v>2</v>
      </c>
      <c r="AC1582" s="29"/>
      <c r="AD1582" s="29">
        <v>1</v>
      </c>
      <c r="AE1582" s="29"/>
      <c r="AF1582" s="29"/>
      <c r="AG1582" s="29">
        <v>3</v>
      </c>
      <c r="AH1582" s="29">
        <v>3</v>
      </c>
      <c r="AI1582" s="29"/>
      <c r="AJ1582" s="29"/>
      <c r="AK1582" s="29">
        <v>11</v>
      </c>
      <c r="AL1582" s="29"/>
      <c r="AM1582" s="29"/>
      <c r="AN1582" s="29"/>
      <c r="AO1582" s="29"/>
      <c r="AP1582" s="29"/>
      <c r="AQ1582" s="29"/>
      <c r="AR1582" s="29">
        <v>1</v>
      </c>
      <c r="AS1582" s="29">
        <v>1</v>
      </c>
      <c r="AT1582" s="29"/>
      <c r="AU1582" s="29">
        <v>1</v>
      </c>
      <c r="AV1582" s="29"/>
      <c r="AW1582" s="29"/>
      <c r="AX1582" s="29"/>
      <c r="AY1582" s="29"/>
      <c r="AZ1582" s="29">
        <v>1</v>
      </c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13</v>
      </c>
      <c r="F1583" s="26">
        <v>13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3</v>
      </c>
      <c r="U1583" s="29"/>
      <c r="V1583" s="29"/>
      <c r="W1583" s="29">
        <v>1</v>
      </c>
      <c r="X1583" s="29"/>
      <c r="Y1583" s="29">
        <v>2</v>
      </c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10</v>
      </c>
      <c r="AL1583" s="29"/>
      <c r="AM1583" s="29"/>
      <c r="AN1583" s="29"/>
      <c r="AO1583" s="29"/>
      <c r="AP1583" s="29"/>
      <c r="AQ1583" s="29"/>
      <c r="AR1583" s="29">
        <v>2</v>
      </c>
      <c r="AS1583" s="29">
        <v>1</v>
      </c>
      <c r="AT1583" s="29"/>
      <c r="AU1583" s="29">
        <v>1</v>
      </c>
      <c r="AV1583" s="29"/>
      <c r="AW1583" s="29"/>
      <c r="AX1583" s="29"/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11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8" t="s">
        <v>2279</v>
      </c>
      <c r="BA1590" s="178"/>
      <c r="BB1590" s="126"/>
      <c r="BC1590" s="179" t="s">
        <v>2431</v>
      </c>
      <c r="BD1590" s="179"/>
      <c r="BE1590" s="179"/>
      <c r="BF1590" s="127" t="s">
        <v>2431</v>
      </c>
      <c r="BG1590" s="181" t="s">
        <v>2438</v>
      </c>
      <c r="BH1590" s="181"/>
      <c r="BI1590" s="181"/>
      <c r="BJ1590" s="181"/>
      <c r="BK1590" s="181"/>
      <c r="BL1590" s="126"/>
      <c r="BM1590" s="74" t="s">
        <v>2431</v>
      </c>
    </row>
    <row r="1591" spans="1:65" s="63" customFormat="1" ht="19.5" customHeight="1">
      <c r="A1591" s="75"/>
      <c r="B1591" s="76"/>
      <c r="C1591" s="212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172" t="s">
        <v>2274</v>
      </c>
      <c r="BD1591" s="172"/>
      <c r="BE1591" s="172"/>
      <c r="BF1591" s="127" t="s">
        <v>2431</v>
      </c>
      <c r="BG1591" s="172" t="s">
        <v>2275</v>
      </c>
      <c r="BH1591" s="172"/>
      <c r="BI1591" s="172"/>
      <c r="BK1591" s="126"/>
      <c r="BL1591" s="126"/>
      <c r="BM1591" s="79" t="s">
        <v>2431</v>
      </c>
    </row>
    <row r="1592" spans="1:65" ht="12.75" customHeight="1">
      <c r="A1592" s="7"/>
      <c r="B1592" s="12"/>
      <c r="C1592" s="209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80" t="s">
        <v>2280</v>
      </c>
      <c r="BA1592" s="180"/>
      <c r="BB1592" s="126"/>
      <c r="BC1592" s="179" t="s">
        <v>2431</v>
      </c>
      <c r="BD1592" s="179"/>
      <c r="BE1592" s="179"/>
      <c r="BF1592" s="127" t="s">
        <v>2431</v>
      </c>
      <c r="BG1592" s="181" t="s">
        <v>2439</v>
      </c>
      <c r="BH1592" s="181"/>
      <c r="BI1592" s="181"/>
      <c r="BJ1592" s="181"/>
      <c r="BK1592" s="181"/>
      <c r="BL1592" s="126"/>
      <c r="BM1592" s="44" t="s">
        <v>2431</v>
      </c>
    </row>
    <row r="1593" spans="1:68" s="63" customFormat="1" ht="19.5" customHeight="1">
      <c r="A1593" s="7"/>
      <c r="B1593" s="65"/>
      <c r="C1593" s="210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2" t="s">
        <v>2274</v>
      </c>
      <c r="BD1593" s="172"/>
      <c r="BE1593" s="172"/>
      <c r="BF1593" s="126"/>
      <c r="BG1593" s="172" t="s">
        <v>2275</v>
      </c>
      <c r="BH1593" s="172"/>
      <c r="BI1593" s="172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173" t="s">
        <v>2431</v>
      </c>
      <c r="BC1595" s="173"/>
      <c r="BD1595" s="173"/>
      <c r="BE1595" s="126"/>
      <c r="BF1595" s="174" t="s">
        <v>2278</v>
      </c>
      <c r="BG1595" s="174"/>
      <c r="BH1595" s="174"/>
      <c r="BI1595" s="175"/>
      <c r="BJ1595" s="175"/>
      <c r="BK1595" s="175"/>
      <c r="BL1595" s="175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71" t="s">
        <v>2276</v>
      </c>
      <c r="BA1597" s="171"/>
      <c r="BB1597" s="176" t="s">
        <v>2431</v>
      </c>
      <c r="BC1597" s="176"/>
      <c r="BD1597" s="176"/>
      <c r="BF1597" s="177" t="s">
        <v>2432</v>
      </c>
      <c r="BG1597" s="177"/>
      <c r="BH1597" s="177"/>
      <c r="BI1597" s="177"/>
      <c r="BJ1597" s="126"/>
      <c r="BK1597" s="126"/>
      <c r="BL1597" s="126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&amp;L59E67425&amp;CФорма № 6-8, Підрозділ: Літинський районний суд Вінницької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M1580">
      <selection activeCell="BK1592" sqref="BK1592:BO1592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  <c r="BN14" s="26">
        <f t="shared" si="1"/>
        <v>0</v>
      </c>
      <c r="BO14" s="26">
        <f t="shared" si="1"/>
        <v>0</v>
      </c>
      <c r="BP14" s="26">
        <f t="shared" si="1"/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 aca="true" t="shared" si="2" ref="E31:AJ31">SUM(E32:E95)</f>
        <v>2</v>
      </c>
      <c r="F31" s="26">
        <f t="shared" si="2"/>
        <v>2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0</v>
      </c>
      <c r="Q31" s="26">
        <f t="shared" si="2"/>
        <v>0</v>
      </c>
      <c r="R31" s="26">
        <f t="shared" si="2"/>
        <v>2</v>
      </c>
      <c r="S31" s="26">
        <f t="shared" si="2"/>
        <v>0</v>
      </c>
      <c r="T31" s="26">
        <f t="shared" si="2"/>
        <v>0</v>
      </c>
      <c r="U31" s="26">
        <f t="shared" si="2"/>
        <v>0</v>
      </c>
      <c r="V31" s="26">
        <f t="shared" si="2"/>
        <v>0</v>
      </c>
      <c r="W31" s="26">
        <f t="shared" si="2"/>
        <v>0</v>
      </c>
      <c r="X31" s="26">
        <f t="shared" si="2"/>
        <v>0</v>
      </c>
      <c r="Y31" s="26">
        <f t="shared" si="2"/>
        <v>0</v>
      </c>
      <c r="Z31" s="26">
        <f t="shared" si="2"/>
        <v>0</v>
      </c>
      <c r="AA31" s="26">
        <f t="shared" si="2"/>
        <v>0</v>
      </c>
      <c r="AB31" s="26">
        <f t="shared" si="2"/>
        <v>0</v>
      </c>
      <c r="AC31" s="26">
        <f t="shared" si="2"/>
        <v>1</v>
      </c>
      <c r="AD31" s="26">
        <f t="shared" si="2"/>
        <v>0</v>
      </c>
      <c r="AE31" s="26">
        <f t="shared" si="2"/>
        <v>0</v>
      </c>
      <c r="AF31" s="26">
        <f t="shared" si="2"/>
        <v>0</v>
      </c>
      <c r="AG31" s="26">
        <f t="shared" si="2"/>
        <v>0</v>
      </c>
      <c r="AH31" s="26">
        <f t="shared" si="2"/>
        <v>0</v>
      </c>
      <c r="AI31" s="26">
        <f t="shared" si="2"/>
        <v>1</v>
      </c>
      <c r="AJ31" s="26">
        <f t="shared" si="2"/>
        <v>0</v>
      </c>
      <c r="AK31" s="26">
        <f aca="true" t="shared" si="3" ref="AK31:BP31">SUM(AK32:AK95)</f>
        <v>0</v>
      </c>
      <c r="AL31" s="26">
        <f t="shared" si="3"/>
        <v>0</v>
      </c>
      <c r="AM31" s="26">
        <f t="shared" si="3"/>
        <v>0</v>
      </c>
      <c r="AN31" s="26">
        <f t="shared" si="3"/>
        <v>0</v>
      </c>
      <c r="AO31" s="26">
        <f t="shared" si="3"/>
        <v>1</v>
      </c>
      <c r="AP31" s="26">
        <f t="shared" si="3"/>
        <v>0</v>
      </c>
      <c r="AQ31" s="26">
        <f t="shared" si="3"/>
        <v>1</v>
      </c>
      <c r="AR31" s="26">
        <f t="shared" si="3"/>
        <v>0</v>
      </c>
      <c r="AS31" s="26">
        <f t="shared" si="3"/>
        <v>0</v>
      </c>
      <c r="AT31" s="26">
        <f t="shared" si="3"/>
        <v>0</v>
      </c>
      <c r="AU31" s="26">
        <f t="shared" si="3"/>
        <v>0</v>
      </c>
      <c r="AV31" s="26">
        <f t="shared" si="3"/>
        <v>0</v>
      </c>
      <c r="AW31" s="26">
        <f t="shared" si="3"/>
        <v>0</v>
      </c>
      <c r="AX31" s="26">
        <f t="shared" si="3"/>
        <v>0</v>
      </c>
      <c r="AY31" s="26">
        <f t="shared" si="3"/>
        <v>0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0</v>
      </c>
      <c r="BD31" s="26">
        <f t="shared" si="3"/>
        <v>0</v>
      </c>
      <c r="BE31" s="26">
        <f t="shared" si="3"/>
        <v>0</v>
      </c>
      <c r="BF31" s="26">
        <f t="shared" si="3"/>
        <v>0</v>
      </c>
      <c r="BG31" s="26">
        <f t="shared" si="3"/>
        <v>0</v>
      </c>
      <c r="BH31" s="26">
        <f t="shared" si="3"/>
        <v>0</v>
      </c>
      <c r="BI31" s="26">
        <f t="shared" si="3"/>
        <v>0</v>
      </c>
      <c r="BJ31" s="26">
        <f t="shared" si="3"/>
        <v>0</v>
      </c>
      <c r="BK31" s="26">
        <f t="shared" si="3"/>
        <v>0</v>
      </c>
      <c r="BL31" s="26">
        <f t="shared" si="3"/>
        <v>0</v>
      </c>
      <c r="BM31" s="26">
        <f t="shared" si="3"/>
        <v>0</v>
      </c>
      <c r="BN31" s="26">
        <f t="shared" si="3"/>
        <v>0</v>
      </c>
      <c r="BO31" s="26">
        <f t="shared" si="3"/>
        <v>0</v>
      </c>
      <c r="BP31" s="26">
        <f t="shared" si="3"/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>
        <v>1</v>
      </c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>
        <v>1</v>
      </c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947</v>
      </c>
      <c r="C48" s="18" t="s">
        <v>105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/>
      <c r="AQ49" s="29">
        <v>1</v>
      </c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 aca="true" t="shared" si="4" ref="E96:AJ96">SUM(E97:E113)</f>
        <v>0</v>
      </c>
      <c r="F96" s="26">
        <f t="shared" si="4"/>
        <v>0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P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  <c r="BN96" s="26">
        <f t="shared" si="5"/>
        <v>0</v>
      </c>
      <c r="BO96" s="26">
        <f t="shared" si="5"/>
        <v>0</v>
      </c>
      <c r="BP96" s="26">
        <f t="shared" si="5"/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 aca="true" t="shared" si="6" ref="E114:AJ114">SUM(E115:E127)</f>
        <v>0</v>
      </c>
      <c r="F114" s="26">
        <f t="shared" si="6"/>
        <v>0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0</v>
      </c>
      <c r="S114" s="26">
        <f t="shared" si="6"/>
        <v>0</v>
      </c>
      <c r="T114" s="26">
        <f t="shared" si="6"/>
        <v>0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0</v>
      </c>
      <c r="AK114" s="26">
        <f aca="true" t="shared" si="7" ref="AK114:BP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  <c r="BN114" s="26">
        <f t="shared" si="7"/>
        <v>0</v>
      </c>
      <c r="BO114" s="26">
        <f t="shared" si="7"/>
        <v>0</v>
      </c>
      <c r="BP114" s="26">
        <f t="shared" si="7"/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 aca="true" t="shared" si="8" ref="E128:AJ128">SUM(E129:E201)</f>
        <v>0</v>
      </c>
      <c r="F128" s="26">
        <f t="shared" si="8"/>
        <v>0</v>
      </c>
      <c r="G128" s="26">
        <f t="shared" si="8"/>
        <v>0</v>
      </c>
      <c r="H128" s="26">
        <f t="shared" si="8"/>
        <v>0</v>
      </c>
      <c r="I128" s="26">
        <f t="shared" si="8"/>
        <v>0</v>
      </c>
      <c r="J128" s="26">
        <f t="shared" si="8"/>
        <v>0</v>
      </c>
      <c r="K128" s="26">
        <f t="shared" si="8"/>
        <v>0</v>
      </c>
      <c r="L128" s="26">
        <f t="shared" si="8"/>
        <v>0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0</v>
      </c>
      <c r="S128" s="26">
        <f t="shared" si="8"/>
        <v>0</v>
      </c>
      <c r="T128" s="26">
        <f t="shared" si="8"/>
        <v>0</v>
      </c>
      <c r="U128" s="26">
        <f t="shared" si="8"/>
        <v>0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0</v>
      </c>
      <c r="AH128" s="26">
        <f t="shared" si="8"/>
        <v>0</v>
      </c>
      <c r="AI128" s="26">
        <f t="shared" si="8"/>
        <v>0</v>
      </c>
      <c r="AJ128" s="26">
        <f t="shared" si="8"/>
        <v>0</v>
      </c>
      <c r="AK128" s="26">
        <f aca="true" t="shared" si="9" ref="AK128:BP128">SUM(AK129:AK201)</f>
        <v>0</v>
      </c>
      <c r="AL128" s="26">
        <f t="shared" si="9"/>
        <v>0</v>
      </c>
      <c r="AM128" s="26">
        <f t="shared" si="9"/>
        <v>0</v>
      </c>
      <c r="AN128" s="26">
        <f t="shared" si="9"/>
        <v>0</v>
      </c>
      <c r="AO128" s="26">
        <f t="shared" si="9"/>
        <v>0</v>
      </c>
      <c r="AP128" s="26">
        <f t="shared" si="9"/>
        <v>0</v>
      </c>
      <c r="AQ128" s="26">
        <f t="shared" si="9"/>
        <v>0</v>
      </c>
      <c r="AR128" s="26">
        <f t="shared" si="9"/>
        <v>0</v>
      </c>
      <c r="AS128" s="26">
        <f t="shared" si="9"/>
        <v>0</v>
      </c>
      <c r="AT128" s="26">
        <f t="shared" si="9"/>
        <v>0</v>
      </c>
      <c r="AU128" s="26">
        <f t="shared" si="9"/>
        <v>0</v>
      </c>
      <c r="AV128" s="26">
        <f t="shared" si="9"/>
        <v>0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0</v>
      </c>
      <c r="BM128" s="26">
        <f t="shared" si="9"/>
        <v>0</v>
      </c>
      <c r="BN128" s="26">
        <f t="shared" si="9"/>
        <v>0</v>
      </c>
      <c r="BO128" s="26">
        <f t="shared" si="9"/>
        <v>0</v>
      </c>
      <c r="BP128" s="26">
        <f t="shared" si="9"/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10" ref="E202:AJ202">SUM(E203:E247)</f>
        <v>22</v>
      </c>
      <c r="F202" s="26">
        <f t="shared" si="10"/>
        <v>22</v>
      </c>
      <c r="G202" s="26">
        <f t="shared" si="10"/>
        <v>0</v>
      </c>
      <c r="H202" s="26">
        <f t="shared" si="10"/>
        <v>3</v>
      </c>
      <c r="I202" s="26">
        <f t="shared" si="10"/>
        <v>8</v>
      </c>
      <c r="J202" s="26">
        <f t="shared" si="10"/>
        <v>0</v>
      </c>
      <c r="K202" s="26">
        <f t="shared" si="10"/>
        <v>0</v>
      </c>
      <c r="L202" s="26">
        <f t="shared" si="10"/>
        <v>7</v>
      </c>
      <c r="M202" s="26">
        <f t="shared" si="10"/>
        <v>0</v>
      </c>
      <c r="N202" s="26">
        <f t="shared" si="10"/>
        <v>0</v>
      </c>
      <c r="O202" s="26">
        <f t="shared" si="10"/>
        <v>0</v>
      </c>
      <c r="P202" s="26">
        <f t="shared" si="10"/>
        <v>7</v>
      </c>
      <c r="Q202" s="26">
        <f t="shared" si="10"/>
        <v>5</v>
      </c>
      <c r="R202" s="26">
        <f t="shared" si="10"/>
        <v>7</v>
      </c>
      <c r="S202" s="26">
        <f t="shared" si="10"/>
        <v>3</v>
      </c>
      <c r="T202" s="26">
        <f t="shared" si="10"/>
        <v>0</v>
      </c>
      <c r="U202" s="26">
        <f t="shared" si="10"/>
        <v>1</v>
      </c>
      <c r="V202" s="26">
        <f t="shared" si="10"/>
        <v>0</v>
      </c>
      <c r="W202" s="26">
        <f t="shared" si="10"/>
        <v>0</v>
      </c>
      <c r="X202" s="26">
        <f t="shared" si="10"/>
        <v>0</v>
      </c>
      <c r="Y202" s="26">
        <f t="shared" si="10"/>
        <v>0</v>
      </c>
      <c r="Z202" s="26">
        <f t="shared" si="10"/>
        <v>0</v>
      </c>
      <c r="AA202" s="26">
        <f t="shared" si="10"/>
        <v>0</v>
      </c>
      <c r="AB202" s="26">
        <f t="shared" si="10"/>
        <v>0</v>
      </c>
      <c r="AC202" s="26">
        <f t="shared" si="10"/>
        <v>1</v>
      </c>
      <c r="AD202" s="26">
        <f t="shared" si="10"/>
        <v>0</v>
      </c>
      <c r="AE202" s="26">
        <f t="shared" si="10"/>
        <v>0</v>
      </c>
      <c r="AF202" s="26">
        <f t="shared" si="10"/>
        <v>0</v>
      </c>
      <c r="AG202" s="26">
        <f t="shared" si="10"/>
        <v>0</v>
      </c>
      <c r="AH202" s="26">
        <f t="shared" si="10"/>
        <v>0</v>
      </c>
      <c r="AI202" s="26">
        <f t="shared" si="10"/>
        <v>20</v>
      </c>
      <c r="AJ202" s="26">
        <f t="shared" si="10"/>
        <v>2</v>
      </c>
      <c r="AK202" s="26">
        <f aca="true" t="shared" si="11" ref="AK202:BP202">SUM(AK203:AK247)</f>
        <v>0</v>
      </c>
      <c r="AL202" s="26">
        <f t="shared" si="11"/>
        <v>0</v>
      </c>
      <c r="AM202" s="26">
        <f t="shared" si="11"/>
        <v>0</v>
      </c>
      <c r="AN202" s="26">
        <f t="shared" si="11"/>
        <v>0</v>
      </c>
      <c r="AO202" s="26">
        <f t="shared" si="11"/>
        <v>5</v>
      </c>
      <c r="AP202" s="26">
        <f t="shared" si="11"/>
        <v>15</v>
      </c>
      <c r="AQ202" s="26">
        <f t="shared" si="11"/>
        <v>2</v>
      </c>
      <c r="AR202" s="26">
        <f t="shared" si="11"/>
        <v>0</v>
      </c>
      <c r="AS202" s="26">
        <f t="shared" si="11"/>
        <v>0</v>
      </c>
      <c r="AT202" s="26">
        <f t="shared" si="11"/>
        <v>0</v>
      </c>
      <c r="AU202" s="26">
        <f t="shared" si="11"/>
        <v>2</v>
      </c>
      <c r="AV202" s="26">
        <f t="shared" si="11"/>
        <v>4</v>
      </c>
      <c r="AW202" s="26">
        <f t="shared" si="11"/>
        <v>2</v>
      </c>
      <c r="AX202" s="26">
        <f t="shared" si="11"/>
        <v>2</v>
      </c>
      <c r="AY202" s="26">
        <f t="shared" si="11"/>
        <v>0</v>
      </c>
      <c r="AZ202" s="26">
        <f t="shared" si="11"/>
        <v>0</v>
      </c>
      <c r="BA202" s="26">
        <f t="shared" si="11"/>
        <v>0</v>
      </c>
      <c r="BB202" s="26">
        <f t="shared" si="11"/>
        <v>0</v>
      </c>
      <c r="BC202" s="26">
        <f t="shared" si="11"/>
        <v>2</v>
      </c>
      <c r="BD202" s="26">
        <f t="shared" si="11"/>
        <v>0</v>
      </c>
      <c r="BE202" s="26">
        <f t="shared" si="11"/>
        <v>0</v>
      </c>
      <c r="BF202" s="26">
        <f t="shared" si="11"/>
        <v>0</v>
      </c>
      <c r="BG202" s="26">
        <f t="shared" si="11"/>
        <v>0</v>
      </c>
      <c r="BH202" s="26">
        <f t="shared" si="11"/>
        <v>0</v>
      </c>
      <c r="BI202" s="26">
        <f t="shared" si="11"/>
        <v>1</v>
      </c>
      <c r="BJ202" s="26">
        <f t="shared" si="11"/>
        <v>1</v>
      </c>
      <c r="BK202" s="26">
        <f t="shared" si="11"/>
        <v>0</v>
      </c>
      <c r="BL202" s="26">
        <f t="shared" si="11"/>
        <v>0</v>
      </c>
      <c r="BM202" s="26">
        <f t="shared" si="11"/>
        <v>1</v>
      </c>
      <c r="BN202" s="26">
        <f t="shared" si="11"/>
        <v>0</v>
      </c>
      <c r="BO202" s="26">
        <f t="shared" si="11"/>
        <v>0</v>
      </c>
      <c r="BP202" s="26">
        <f t="shared" si="11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2</v>
      </c>
      <c r="F203" s="29">
        <v>2</v>
      </c>
      <c r="G203" s="29"/>
      <c r="H203" s="26"/>
      <c r="I203" s="26"/>
      <c r="J203" s="29"/>
      <c r="K203" s="29"/>
      <c r="L203" s="29">
        <v>1</v>
      </c>
      <c r="M203" s="29"/>
      <c r="N203" s="26"/>
      <c r="O203" s="29"/>
      <c r="P203" s="29">
        <v>2</v>
      </c>
      <c r="Q203" s="26"/>
      <c r="R203" s="29"/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2</v>
      </c>
      <c r="AJ203" s="26"/>
      <c r="AK203" s="26"/>
      <c r="AL203" s="26"/>
      <c r="AM203" s="29"/>
      <c r="AN203" s="29"/>
      <c r="AO203" s="29"/>
      <c r="AP203" s="29">
        <v>2</v>
      </c>
      <c r="AQ203" s="29"/>
      <c r="AR203" s="26"/>
      <c r="AS203" s="26"/>
      <c r="AT203" s="29"/>
      <c r="AU203" s="26">
        <v>1</v>
      </c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8</v>
      </c>
      <c r="F204" s="29">
        <v>8</v>
      </c>
      <c r="G204" s="29"/>
      <c r="H204" s="26"/>
      <c r="I204" s="26">
        <v>6</v>
      </c>
      <c r="J204" s="29"/>
      <c r="K204" s="29"/>
      <c r="L204" s="29">
        <v>3</v>
      </c>
      <c r="M204" s="29"/>
      <c r="N204" s="26"/>
      <c r="O204" s="29"/>
      <c r="P204" s="29">
        <v>3</v>
      </c>
      <c r="Q204" s="26">
        <v>2</v>
      </c>
      <c r="R204" s="29">
        <v>1</v>
      </c>
      <c r="S204" s="29">
        <v>2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8</v>
      </c>
      <c r="AJ204" s="26"/>
      <c r="AK204" s="26"/>
      <c r="AL204" s="26"/>
      <c r="AM204" s="29"/>
      <c r="AN204" s="29"/>
      <c r="AO204" s="29"/>
      <c r="AP204" s="29">
        <v>7</v>
      </c>
      <c r="AQ204" s="29">
        <v>1</v>
      </c>
      <c r="AR204" s="26"/>
      <c r="AS204" s="26"/>
      <c r="AT204" s="29"/>
      <c r="AU204" s="26"/>
      <c r="AV204" s="29">
        <v>1</v>
      </c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6</v>
      </c>
      <c r="F205" s="29">
        <v>6</v>
      </c>
      <c r="G205" s="29"/>
      <c r="H205" s="26">
        <v>1</v>
      </c>
      <c r="I205" s="26">
        <v>2</v>
      </c>
      <c r="J205" s="29"/>
      <c r="K205" s="29"/>
      <c r="L205" s="29">
        <v>1</v>
      </c>
      <c r="M205" s="29"/>
      <c r="N205" s="26"/>
      <c r="O205" s="29"/>
      <c r="P205" s="29">
        <v>1</v>
      </c>
      <c r="Q205" s="26">
        <v>1</v>
      </c>
      <c r="R205" s="29">
        <v>3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6</v>
      </c>
      <c r="AJ205" s="26">
        <v>1</v>
      </c>
      <c r="AK205" s="26"/>
      <c r="AL205" s="26"/>
      <c r="AM205" s="29"/>
      <c r="AN205" s="29"/>
      <c r="AO205" s="29">
        <v>1</v>
      </c>
      <c r="AP205" s="29">
        <v>4</v>
      </c>
      <c r="AQ205" s="29">
        <v>1</v>
      </c>
      <c r="AR205" s="26"/>
      <c r="AS205" s="26"/>
      <c r="AT205" s="29"/>
      <c r="AU205" s="26"/>
      <c r="AV205" s="29">
        <v>2</v>
      </c>
      <c r="AW205" s="29">
        <v>1</v>
      </c>
      <c r="AX205" s="29">
        <v>1</v>
      </c>
      <c r="AY205" s="29"/>
      <c r="AZ205" s="29"/>
      <c r="BA205" s="26"/>
      <c r="BB205" s="26"/>
      <c r="BC205" s="26">
        <v>1</v>
      </c>
      <c r="BD205" s="26"/>
      <c r="BE205" s="29"/>
      <c r="BF205" s="29"/>
      <c r="BG205" s="29"/>
      <c r="BH205" s="29"/>
      <c r="BI205" s="29"/>
      <c r="BJ205" s="29"/>
      <c r="BK205" s="29"/>
      <c r="BL205" s="29"/>
      <c r="BM205" s="29">
        <v>1</v>
      </c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3</v>
      </c>
      <c r="F208" s="29">
        <v>3</v>
      </c>
      <c r="G208" s="29"/>
      <c r="H208" s="26"/>
      <c r="I208" s="26"/>
      <c r="J208" s="29"/>
      <c r="K208" s="29"/>
      <c r="L208" s="29">
        <v>2</v>
      </c>
      <c r="M208" s="29"/>
      <c r="N208" s="26"/>
      <c r="O208" s="29"/>
      <c r="P208" s="29">
        <v>1</v>
      </c>
      <c r="Q208" s="26">
        <v>2</v>
      </c>
      <c r="R208" s="29"/>
      <c r="S208" s="29"/>
      <c r="T208" s="29"/>
      <c r="U208" s="29">
        <v>1</v>
      </c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/>
      <c r="AK208" s="26"/>
      <c r="AL208" s="26"/>
      <c r="AM208" s="29"/>
      <c r="AN208" s="29"/>
      <c r="AO208" s="29">
        <v>2</v>
      </c>
      <c r="AP208" s="29">
        <v>1</v>
      </c>
      <c r="AQ208" s="29"/>
      <c r="AR208" s="26"/>
      <c r="AS208" s="26"/>
      <c r="AT208" s="29"/>
      <c r="AU208" s="26">
        <v>1</v>
      </c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</v>
      </c>
      <c r="F223" s="29">
        <v>1</v>
      </c>
      <c r="G223" s="29"/>
      <c r="H223" s="26">
        <v>1</v>
      </c>
      <c r="I223" s="26"/>
      <c r="J223" s="29"/>
      <c r="K223" s="29"/>
      <c r="L223" s="29"/>
      <c r="M223" s="29"/>
      <c r="N223" s="26"/>
      <c r="O223" s="29"/>
      <c r="P223" s="29"/>
      <c r="Q223" s="26"/>
      <c r="R223" s="29">
        <v>1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>
        <v>1</v>
      </c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>
        <v>1</v>
      </c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2</v>
      </c>
      <c r="F224" s="29">
        <v>2</v>
      </c>
      <c r="G224" s="29"/>
      <c r="H224" s="26">
        <v>1</v>
      </c>
      <c r="I224" s="26"/>
      <c r="J224" s="29"/>
      <c r="K224" s="29"/>
      <c r="L224" s="29"/>
      <c r="M224" s="29"/>
      <c r="N224" s="26"/>
      <c r="O224" s="29"/>
      <c r="P224" s="29"/>
      <c r="Q224" s="26"/>
      <c r="R224" s="29">
        <v>2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2</v>
      </c>
      <c r="AJ224" s="26">
        <v>1</v>
      </c>
      <c r="AK224" s="26"/>
      <c r="AL224" s="26"/>
      <c r="AM224" s="29"/>
      <c r="AN224" s="29"/>
      <c r="AO224" s="29">
        <v>1</v>
      </c>
      <c r="AP224" s="29">
        <v>1</v>
      </c>
      <c r="AQ224" s="29"/>
      <c r="AR224" s="26"/>
      <c r="AS224" s="26"/>
      <c r="AT224" s="29"/>
      <c r="AU224" s="26"/>
      <c r="AV224" s="29">
        <v>1</v>
      </c>
      <c r="AW224" s="29">
        <v>1</v>
      </c>
      <c r="AX224" s="29">
        <v>1</v>
      </c>
      <c r="AY224" s="29"/>
      <c r="AZ224" s="29"/>
      <c r="BA224" s="26"/>
      <c r="BB224" s="26"/>
      <c r="BC224" s="26">
        <v>1</v>
      </c>
      <c r="BD224" s="26"/>
      <c r="BE224" s="29"/>
      <c r="BF224" s="29"/>
      <c r="BG224" s="29"/>
      <c r="BH224" s="29"/>
      <c r="BI224" s="29">
        <v>1</v>
      </c>
      <c r="BJ224" s="29">
        <v>1</v>
      </c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 aca="true" t="shared" si="12" ref="E248:AJ248">SUM(E249:E365)</f>
        <v>0</v>
      </c>
      <c r="F248" s="26">
        <f t="shared" si="12"/>
        <v>0</v>
      </c>
      <c r="G248" s="26">
        <f t="shared" si="12"/>
        <v>0</v>
      </c>
      <c r="H248" s="26">
        <f t="shared" si="12"/>
        <v>0</v>
      </c>
      <c r="I248" s="26">
        <f t="shared" si="12"/>
        <v>0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0</v>
      </c>
      <c r="R248" s="26">
        <f t="shared" si="12"/>
        <v>0</v>
      </c>
      <c r="S248" s="26">
        <f t="shared" si="12"/>
        <v>0</v>
      </c>
      <c r="T248" s="26">
        <f t="shared" si="12"/>
        <v>0</v>
      </c>
      <c r="U248" s="26">
        <f t="shared" si="12"/>
        <v>0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0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0</v>
      </c>
      <c r="AI248" s="26">
        <f t="shared" si="12"/>
        <v>0</v>
      </c>
      <c r="AJ248" s="26">
        <f t="shared" si="12"/>
        <v>0</v>
      </c>
      <c r="AK248" s="26">
        <f aca="true" t="shared" si="13" ref="AK248:BP248">SUM(AK249:AK365)</f>
        <v>0</v>
      </c>
      <c r="AL248" s="26">
        <f t="shared" si="13"/>
        <v>0</v>
      </c>
      <c r="AM248" s="26">
        <f t="shared" si="13"/>
        <v>0</v>
      </c>
      <c r="AN248" s="26">
        <f t="shared" si="13"/>
        <v>0</v>
      </c>
      <c r="AO248" s="26">
        <f t="shared" si="13"/>
        <v>0</v>
      </c>
      <c r="AP248" s="26">
        <f t="shared" si="13"/>
        <v>0</v>
      </c>
      <c r="AQ248" s="26">
        <f t="shared" si="13"/>
        <v>0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  <c r="BN248" s="26">
        <f t="shared" si="13"/>
        <v>0</v>
      </c>
      <c r="BO248" s="26">
        <f t="shared" si="13"/>
        <v>0</v>
      </c>
      <c r="BP248" s="26">
        <f t="shared" si="13"/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 aca="true" t="shared" si="14" ref="E366:AJ366">SUM(E367:E406)</f>
        <v>1</v>
      </c>
      <c r="F366" s="26">
        <f t="shared" si="14"/>
        <v>1</v>
      </c>
      <c r="G366" s="26">
        <f t="shared" si="14"/>
        <v>0</v>
      </c>
      <c r="H366" s="26">
        <f t="shared" si="14"/>
        <v>0</v>
      </c>
      <c r="I366" s="26">
        <f t="shared" si="14"/>
        <v>0</v>
      </c>
      <c r="J366" s="26">
        <f t="shared" si="14"/>
        <v>0</v>
      </c>
      <c r="K366" s="26">
        <f t="shared" si="14"/>
        <v>0</v>
      </c>
      <c r="L366" s="26">
        <f t="shared" si="14"/>
        <v>0</v>
      </c>
      <c r="M366" s="26">
        <f t="shared" si="14"/>
        <v>0</v>
      </c>
      <c r="N366" s="26">
        <f t="shared" si="14"/>
        <v>0</v>
      </c>
      <c r="O366" s="26">
        <f t="shared" si="14"/>
        <v>0</v>
      </c>
      <c r="P366" s="26">
        <f t="shared" si="14"/>
        <v>0</v>
      </c>
      <c r="Q366" s="26">
        <f t="shared" si="14"/>
        <v>1</v>
      </c>
      <c r="R366" s="26">
        <f t="shared" si="14"/>
        <v>0</v>
      </c>
      <c r="S366" s="26">
        <f t="shared" si="14"/>
        <v>0</v>
      </c>
      <c r="T366" s="26">
        <f t="shared" si="14"/>
        <v>0</v>
      </c>
      <c r="U366" s="26">
        <f t="shared" si="14"/>
        <v>0</v>
      </c>
      <c r="V366" s="26">
        <f t="shared" si="14"/>
        <v>0</v>
      </c>
      <c r="W366" s="26">
        <f t="shared" si="14"/>
        <v>0</v>
      </c>
      <c r="X366" s="26">
        <f t="shared" si="14"/>
        <v>0</v>
      </c>
      <c r="Y366" s="26">
        <f t="shared" si="14"/>
        <v>0</v>
      </c>
      <c r="Z366" s="26">
        <f t="shared" si="14"/>
        <v>0</v>
      </c>
      <c r="AA366" s="26">
        <f t="shared" si="14"/>
        <v>0</v>
      </c>
      <c r="AB366" s="26">
        <f t="shared" si="14"/>
        <v>0</v>
      </c>
      <c r="AC366" s="26">
        <f t="shared" si="14"/>
        <v>0</v>
      </c>
      <c r="AD366" s="26">
        <f t="shared" si="14"/>
        <v>0</v>
      </c>
      <c r="AE366" s="26">
        <f t="shared" si="14"/>
        <v>0</v>
      </c>
      <c r="AF366" s="26">
        <f t="shared" si="14"/>
        <v>0</v>
      </c>
      <c r="AG366" s="26">
        <f t="shared" si="14"/>
        <v>0</v>
      </c>
      <c r="AH366" s="26">
        <f t="shared" si="14"/>
        <v>0</v>
      </c>
      <c r="AI366" s="26">
        <f t="shared" si="14"/>
        <v>1</v>
      </c>
      <c r="AJ366" s="26">
        <f t="shared" si="14"/>
        <v>0</v>
      </c>
      <c r="AK366" s="26">
        <f aca="true" t="shared" si="15" ref="AK366:BP366">SUM(AK367:AK406)</f>
        <v>0</v>
      </c>
      <c r="AL366" s="26">
        <f t="shared" si="15"/>
        <v>0</v>
      </c>
      <c r="AM366" s="26">
        <f t="shared" si="15"/>
        <v>0</v>
      </c>
      <c r="AN366" s="26">
        <f t="shared" si="15"/>
        <v>0</v>
      </c>
      <c r="AO366" s="26">
        <f t="shared" si="15"/>
        <v>0</v>
      </c>
      <c r="AP366" s="26">
        <f t="shared" si="15"/>
        <v>1</v>
      </c>
      <c r="AQ366" s="26">
        <f t="shared" si="15"/>
        <v>0</v>
      </c>
      <c r="AR366" s="26">
        <f t="shared" si="15"/>
        <v>0</v>
      </c>
      <c r="AS366" s="26">
        <f t="shared" si="15"/>
        <v>0</v>
      </c>
      <c r="AT366" s="26">
        <f t="shared" si="15"/>
        <v>0</v>
      </c>
      <c r="AU366" s="26">
        <f t="shared" si="15"/>
        <v>0</v>
      </c>
      <c r="AV366" s="26">
        <f t="shared" si="15"/>
        <v>0</v>
      </c>
      <c r="AW366" s="26">
        <f t="shared" si="15"/>
        <v>0</v>
      </c>
      <c r="AX366" s="26">
        <f t="shared" si="15"/>
        <v>0</v>
      </c>
      <c r="AY366" s="26">
        <f t="shared" si="15"/>
        <v>0</v>
      </c>
      <c r="AZ366" s="26">
        <f t="shared" si="15"/>
        <v>0</v>
      </c>
      <c r="BA366" s="26">
        <f t="shared" si="15"/>
        <v>0</v>
      </c>
      <c r="BB366" s="26">
        <f t="shared" si="15"/>
        <v>0</v>
      </c>
      <c r="BC366" s="26">
        <f t="shared" si="15"/>
        <v>0</v>
      </c>
      <c r="BD366" s="26">
        <f t="shared" si="15"/>
        <v>0</v>
      </c>
      <c r="BE366" s="26">
        <f t="shared" si="15"/>
        <v>0</v>
      </c>
      <c r="BF366" s="26">
        <f t="shared" si="15"/>
        <v>0</v>
      </c>
      <c r="BG366" s="26">
        <f t="shared" si="15"/>
        <v>0</v>
      </c>
      <c r="BH366" s="26">
        <f t="shared" si="15"/>
        <v>0</v>
      </c>
      <c r="BI366" s="26">
        <f t="shared" si="15"/>
        <v>0</v>
      </c>
      <c r="BJ366" s="26">
        <f t="shared" si="15"/>
        <v>0</v>
      </c>
      <c r="BK366" s="26">
        <f t="shared" si="15"/>
        <v>0</v>
      </c>
      <c r="BL366" s="26">
        <f t="shared" si="15"/>
        <v>0</v>
      </c>
      <c r="BM366" s="26">
        <f t="shared" si="15"/>
        <v>0</v>
      </c>
      <c r="BN366" s="26">
        <f t="shared" si="15"/>
        <v>0</v>
      </c>
      <c r="BO366" s="26">
        <f t="shared" si="15"/>
        <v>0</v>
      </c>
      <c r="BP366" s="26">
        <f t="shared" si="15"/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1</v>
      </c>
      <c r="F394" s="29">
        <v>1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>
        <v>1</v>
      </c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>
        <v>1</v>
      </c>
      <c r="AJ394" s="26"/>
      <c r="AK394" s="26"/>
      <c r="AL394" s="26"/>
      <c r="AM394" s="29"/>
      <c r="AN394" s="29"/>
      <c r="AO394" s="29"/>
      <c r="AP394" s="29">
        <v>1</v>
      </c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 aca="true" t="shared" si="16" ref="E407:AJ407">SUM(E408:E464)</f>
        <v>2</v>
      </c>
      <c r="F407" s="26">
        <f t="shared" si="16"/>
        <v>2</v>
      </c>
      <c r="G407" s="26">
        <f t="shared" si="16"/>
        <v>0</v>
      </c>
      <c r="H407" s="26">
        <f t="shared" si="16"/>
        <v>0</v>
      </c>
      <c r="I407" s="26">
        <f t="shared" si="16"/>
        <v>0</v>
      </c>
      <c r="J407" s="26">
        <f t="shared" si="16"/>
        <v>0</v>
      </c>
      <c r="K407" s="26">
        <f t="shared" si="16"/>
        <v>0</v>
      </c>
      <c r="L407" s="26">
        <f t="shared" si="16"/>
        <v>1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0</v>
      </c>
      <c r="Q407" s="26">
        <f t="shared" si="16"/>
        <v>1</v>
      </c>
      <c r="R407" s="26">
        <f t="shared" si="16"/>
        <v>1</v>
      </c>
      <c r="S407" s="26">
        <f t="shared" si="16"/>
        <v>0</v>
      </c>
      <c r="T407" s="26">
        <f t="shared" si="16"/>
        <v>0</v>
      </c>
      <c r="U407" s="26">
        <f t="shared" si="16"/>
        <v>0</v>
      </c>
      <c r="V407" s="26">
        <f t="shared" si="16"/>
        <v>0</v>
      </c>
      <c r="W407" s="26">
        <f t="shared" si="16"/>
        <v>0</v>
      </c>
      <c r="X407" s="26">
        <f t="shared" si="16"/>
        <v>0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0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0</v>
      </c>
      <c r="AG407" s="26">
        <f t="shared" si="16"/>
        <v>0</v>
      </c>
      <c r="AH407" s="26">
        <f t="shared" si="16"/>
        <v>0</v>
      </c>
      <c r="AI407" s="26">
        <f t="shared" si="16"/>
        <v>2</v>
      </c>
      <c r="AJ407" s="26">
        <f t="shared" si="16"/>
        <v>2</v>
      </c>
      <c r="AK407" s="26">
        <f aca="true" t="shared" si="17" ref="AK407:BP407">SUM(AK408:AK464)</f>
        <v>0</v>
      </c>
      <c r="AL407" s="26">
        <f t="shared" si="17"/>
        <v>0</v>
      </c>
      <c r="AM407" s="26">
        <f t="shared" si="17"/>
        <v>0</v>
      </c>
      <c r="AN407" s="26">
        <f t="shared" si="17"/>
        <v>0</v>
      </c>
      <c r="AO407" s="26">
        <f t="shared" si="17"/>
        <v>0</v>
      </c>
      <c r="AP407" s="26">
        <f t="shared" si="17"/>
        <v>1</v>
      </c>
      <c r="AQ407" s="26">
        <f t="shared" si="17"/>
        <v>1</v>
      </c>
      <c r="AR407" s="26">
        <f t="shared" si="17"/>
        <v>0</v>
      </c>
      <c r="AS407" s="26">
        <f t="shared" si="17"/>
        <v>0</v>
      </c>
      <c r="AT407" s="26">
        <f t="shared" si="17"/>
        <v>0</v>
      </c>
      <c r="AU407" s="26">
        <f t="shared" si="17"/>
        <v>0</v>
      </c>
      <c r="AV407" s="26">
        <f t="shared" si="17"/>
        <v>0</v>
      </c>
      <c r="AW407" s="26">
        <f t="shared" si="17"/>
        <v>2</v>
      </c>
      <c r="AX407" s="26">
        <f t="shared" si="17"/>
        <v>2</v>
      </c>
      <c r="AY407" s="26">
        <f t="shared" si="17"/>
        <v>0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1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1</v>
      </c>
      <c r="BH407" s="26">
        <f t="shared" si="17"/>
        <v>2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  <c r="BN407" s="26">
        <f t="shared" si="17"/>
        <v>0</v>
      </c>
      <c r="BO407" s="26">
        <f t="shared" si="17"/>
        <v>0</v>
      </c>
      <c r="BP407" s="26">
        <f t="shared" si="17"/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1</v>
      </c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>
        <v>1</v>
      </c>
      <c r="AK436" s="29"/>
      <c r="AL436" s="26"/>
      <c r="AM436" s="29"/>
      <c r="AN436" s="29"/>
      <c r="AO436" s="26"/>
      <c r="AP436" s="26"/>
      <c r="AQ436" s="29">
        <v>1</v>
      </c>
      <c r="AR436" s="29"/>
      <c r="AS436" s="29"/>
      <c r="AT436" s="29"/>
      <c r="AU436" s="26"/>
      <c r="AV436" s="29"/>
      <c r="AW436" s="26">
        <v>1</v>
      </c>
      <c r="AX436" s="29">
        <v>1</v>
      </c>
      <c r="AY436" s="29"/>
      <c r="AZ436" s="26"/>
      <c r="BA436" s="26"/>
      <c r="BB436" s="29"/>
      <c r="BC436" s="29">
        <v>1</v>
      </c>
      <c r="BD436" s="29"/>
      <c r="BE436" s="29"/>
      <c r="BF436" s="26"/>
      <c r="BG436" s="29"/>
      <c r="BH436" s="26">
        <v>1</v>
      </c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1</v>
      </c>
      <c r="F437" s="29">
        <v>1</v>
      </c>
      <c r="G437" s="29"/>
      <c r="H437" s="26"/>
      <c r="I437" s="26"/>
      <c r="J437" s="29"/>
      <c r="K437" s="29"/>
      <c r="L437" s="29">
        <v>1</v>
      </c>
      <c r="M437" s="29"/>
      <c r="N437" s="26"/>
      <c r="O437" s="29"/>
      <c r="P437" s="26"/>
      <c r="Q437" s="29"/>
      <c r="R437" s="29">
        <v>1</v>
      </c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1</v>
      </c>
      <c r="AJ437" s="26">
        <v>1</v>
      </c>
      <c r="AK437" s="29"/>
      <c r="AL437" s="26"/>
      <c r="AM437" s="29"/>
      <c r="AN437" s="29"/>
      <c r="AO437" s="26"/>
      <c r="AP437" s="26">
        <v>1</v>
      </c>
      <c r="AQ437" s="29"/>
      <c r="AR437" s="29"/>
      <c r="AS437" s="29"/>
      <c r="AT437" s="29"/>
      <c r="AU437" s="26"/>
      <c r="AV437" s="29"/>
      <c r="AW437" s="26">
        <v>1</v>
      </c>
      <c r="AX437" s="29">
        <v>1</v>
      </c>
      <c r="AY437" s="29"/>
      <c r="AZ437" s="26"/>
      <c r="BA437" s="26"/>
      <c r="BB437" s="29"/>
      <c r="BC437" s="29"/>
      <c r="BD437" s="29"/>
      <c r="BE437" s="29"/>
      <c r="BF437" s="26"/>
      <c r="BG437" s="29">
        <v>1</v>
      </c>
      <c r="BH437" s="26">
        <v>1</v>
      </c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  <c r="BN465" s="26">
        <f t="shared" si="19"/>
        <v>0</v>
      </c>
      <c r="BO465" s="26">
        <f t="shared" si="19"/>
        <v>0</v>
      </c>
      <c r="BP465" s="26">
        <f t="shared" si="19"/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 aca="true" t="shared" si="20" ref="E476:AJ476">SUM(E477:E515)</f>
        <v>5</v>
      </c>
      <c r="F476" s="26">
        <f t="shared" si="20"/>
        <v>5</v>
      </c>
      <c r="G476" s="26">
        <f t="shared" si="20"/>
        <v>0</v>
      </c>
      <c r="H476" s="26">
        <f t="shared" si="20"/>
        <v>0</v>
      </c>
      <c r="I476" s="26">
        <f t="shared" si="20"/>
        <v>2</v>
      </c>
      <c r="J476" s="26">
        <f t="shared" si="20"/>
        <v>0</v>
      </c>
      <c r="K476" s="26">
        <f t="shared" si="20"/>
        <v>0</v>
      </c>
      <c r="L476" s="26">
        <f t="shared" si="20"/>
        <v>1</v>
      </c>
      <c r="M476" s="26">
        <f t="shared" si="20"/>
        <v>0</v>
      </c>
      <c r="N476" s="26">
        <f t="shared" si="20"/>
        <v>0</v>
      </c>
      <c r="O476" s="26">
        <f t="shared" si="20"/>
        <v>0</v>
      </c>
      <c r="P476" s="26">
        <f t="shared" si="20"/>
        <v>1</v>
      </c>
      <c r="Q476" s="26">
        <f t="shared" si="20"/>
        <v>1</v>
      </c>
      <c r="R476" s="26">
        <f t="shared" si="20"/>
        <v>3</v>
      </c>
      <c r="S476" s="26">
        <f t="shared" si="20"/>
        <v>0</v>
      </c>
      <c r="T476" s="26">
        <f t="shared" si="20"/>
        <v>0</v>
      </c>
      <c r="U476" s="26">
        <f t="shared" si="20"/>
        <v>0</v>
      </c>
      <c r="V476" s="26">
        <f t="shared" si="20"/>
        <v>0</v>
      </c>
      <c r="W476" s="26">
        <f t="shared" si="20"/>
        <v>0</v>
      </c>
      <c r="X476" s="26">
        <f t="shared" si="20"/>
        <v>0</v>
      </c>
      <c r="Y476" s="26">
        <f t="shared" si="20"/>
        <v>0</v>
      </c>
      <c r="Z476" s="26">
        <f t="shared" si="20"/>
        <v>0</v>
      </c>
      <c r="AA476" s="26">
        <f t="shared" si="20"/>
        <v>0</v>
      </c>
      <c r="AB476" s="26">
        <f t="shared" si="20"/>
        <v>0</v>
      </c>
      <c r="AC476" s="26">
        <f t="shared" si="20"/>
        <v>0</v>
      </c>
      <c r="AD476" s="26">
        <f t="shared" si="20"/>
        <v>0</v>
      </c>
      <c r="AE476" s="26">
        <f t="shared" si="20"/>
        <v>0</v>
      </c>
      <c r="AF476" s="26">
        <f t="shared" si="20"/>
        <v>0</v>
      </c>
      <c r="AG476" s="26">
        <f t="shared" si="20"/>
        <v>0</v>
      </c>
      <c r="AH476" s="26">
        <f t="shared" si="20"/>
        <v>0</v>
      </c>
      <c r="AI476" s="26">
        <f t="shared" si="20"/>
        <v>5</v>
      </c>
      <c r="AJ476" s="26">
        <f t="shared" si="20"/>
        <v>2</v>
      </c>
      <c r="AK476" s="26">
        <f aca="true" t="shared" si="21" ref="AK476:BP476">SUM(AK477:AK515)</f>
        <v>0</v>
      </c>
      <c r="AL476" s="26">
        <f t="shared" si="21"/>
        <v>0</v>
      </c>
      <c r="AM476" s="26">
        <f t="shared" si="21"/>
        <v>0</v>
      </c>
      <c r="AN476" s="26">
        <f t="shared" si="21"/>
        <v>0</v>
      </c>
      <c r="AO476" s="26">
        <f t="shared" si="21"/>
        <v>2</v>
      </c>
      <c r="AP476" s="26">
        <f t="shared" si="21"/>
        <v>2</v>
      </c>
      <c r="AQ476" s="26">
        <f t="shared" si="21"/>
        <v>1</v>
      </c>
      <c r="AR476" s="26">
        <f t="shared" si="21"/>
        <v>0</v>
      </c>
      <c r="AS476" s="26">
        <f t="shared" si="21"/>
        <v>0</v>
      </c>
      <c r="AT476" s="26">
        <f t="shared" si="21"/>
        <v>0</v>
      </c>
      <c r="AU476" s="26">
        <f t="shared" si="21"/>
        <v>0</v>
      </c>
      <c r="AV476" s="26">
        <f t="shared" si="21"/>
        <v>0</v>
      </c>
      <c r="AW476" s="26">
        <f t="shared" si="21"/>
        <v>2</v>
      </c>
      <c r="AX476" s="26">
        <f t="shared" si="21"/>
        <v>0</v>
      </c>
      <c r="AY476" s="26">
        <f t="shared" si="21"/>
        <v>0</v>
      </c>
      <c r="AZ476" s="26">
        <f t="shared" si="21"/>
        <v>2</v>
      </c>
      <c r="BA476" s="26">
        <f t="shared" si="21"/>
        <v>0</v>
      </c>
      <c r="BB476" s="26">
        <f t="shared" si="21"/>
        <v>0</v>
      </c>
      <c r="BC476" s="26">
        <f t="shared" si="21"/>
        <v>2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2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  <c r="BN476" s="26">
        <f t="shared" si="21"/>
        <v>0</v>
      </c>
      <c r="BO476" s="26">
        <f t="shared" si="21"/>
        <v>0</v>
      </c>
      <c r="BP476" s="26">
        <f t="shared" si="21"/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2</v>
      </c>
      <c r="F503" s="29">
        <v>2</v>
      </c>
      <c r="G503" s="29"/>
      <c r="H503" s="26"/>
      <c r="I503" s="26"/>
      <c r="J503" s="29"/>
      <c r="K503" s="29"/>
      <c r="L503" s="29">
        <v>1</v>
      </c>
      <c r="M503" s="29"/>
      <c r="N503" s="26"/>
      <c r="O503" s="29"/>
      <c r="P503" s="29">
        <v>1</v>
      </c>
      <c r="Q503" s="26"/>
      <c r="R503" s="29">
        <v>1</v>
      </c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2</v>
      </c>
      <c r="AJ503" s="26"/>
      <c r="AK503" s="26"/>
      <c r="AL503" s="26"/>
      <c r="AM503" s="29"/>
      <c r="AN503" s="29"/>
      <c r="AO503" s="29">
        <v>2</v>
      </c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>
        <v>1</v>
      </c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1</v>
      </c>
      <c r="AJ504" s="26"/>
      <c r="AK504" s="26"/>
      <c r="AL504" s="26"/>
      <c r="AM504" s="29"/>
      <c r="AN504" s="29"/>
      <c r="AO504" s="29"/>
      <c r="AP504" s="29"/>
      <c r="AQ504" s="29">
        <v>1</v>
      </c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2</v>
      </c>
      <c r="F509" s="29">
        <v>2</v>
      </c>
      <c r="G509" s="29"/>
      <c r="H509" s="26"/>
      <c r="I509" s="26">
        <v>2</v>
      </c>
      <c r="J509" s="29"/>
      <c r="K509" s="29"/>
      <c r="L509" s="29"/>
      <c r="M509" s="29"/>
      <c r="N509" s="26"/>
      <c r="O509" s="29"/>
      <c r="P509" s="29"/>
      <c r="Q509" s="26"/>
      <c r="R509" s="29">
        <v>2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2</v>
      </c>
      <c r="AJ509" s="26">
        <v>2</v>
      </c>
      <c r="AK509" s="26"/>
      <c r="AL509" s="26"/>
      <c r="AM509" s="29"/>
      <c r="AN509" s="29"/>
      <c r="AO509" s="29"/>
      <c r="AP509" s="29">
        <v>2</v>
      </c>
      <c r="AQ509" s="29"/>
      <c r="AR509" s="26"/>
      <c r="AS509" s="26"/>
      <c r="AT509" s="29"/>
      <c r="AU509" s="26"/>
      <c r="AV509" s="29"/>
      <c r="AW509" s="29">
        <v>2</v>
      </c>
      <c r="AX509" s="29"/>
      <c r="AY509" s="29"/>
      <c r="AZ509" s="29">
        <v>2</v>
      </c>
      <c r="BA509" s="26"/>
      <c r="BB509" s="26"/>
      <c r="BC509" s="26">
        <v>2</v>
      </c>
      <c r="BD509" s="26"/>
      <c r="BE509" s="29"/>
      <c r="BF509" s="29"/>
      <c r="BG509" s="29"/>
      <c r="BH509" s="29">
        <v>2</v>
      </c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22" ref="E516:AJ516">SUM(E517:E557)</f>
        <v>3</v>
      </c>
      <c r="F516" s="26">
        <f t="shared" si="22"/>
        <v>3</v>
      </c>
      <c r="G516" s="26">
        <f t="shared" si="22"/>
        <v>0</v>
      </c>
      <c r="H516" s="26">
        <f t="shared" si="22"/>
        <v>0</v>
      </c>
      <c r="I516" s="26">
        <f t="shared" si="22"/>
        <v>3</v>
      </c>
      <c r="J516" s="26">
        <f t="shared" si="22"/>
        <v>0</v>
      </c>
      <c r="K516" s="26">
        <f t="shared" si="22"/>
        <v>0</v>
      </c>
      <c r="L516" s="26">
        <f t="shared" si="22"/>
        <v>0</v>
      </c>
      <c r="M516" s="26">
        <f t="shared" si="22"/>
        <v>0</v>
      </c>
      <c r="N516" s="26">
        <f t="shared" si="22"/>
        <v>0</v>
      </c>
      <c r="O516" s="26">
        <f t="shared" si="22"/>
        <v>0</v>
      </c>
      <c r="P516" s="26">
        <f t="shared" si="22"/>
        <v>0</v>
      </c>
      <c r="Q516" s="26">
        <f t="shared" si="22"/>
        <v>1</v>
      </c>
      <c r="R516" s="26">
        <f t="shared" si="22"/>
        <v>2</v>
      </c>
      <c r="S516" s="26">
        <f t="shared" si="22"/>
        <v>0</v>
      </c>
      <c r="T516" s="26">
        <f t="shared" si="22"/>
        <v>0</v>
      </c>
      <c r="U516" s="26">
        <f t="shared" si="22"/>
        <v>0</v>
      </c>
      <c r="V516" s="26">
        <f t="shared" si="22"/>
        <v>0</v>
      </c>
      <c r="W516" s="26">
        <f t="shared" si="22"/>
        <v>0</v>
      </c>
      <c r="X516" s="26">
        <f t="shared" si="22"/>
        <v>0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0</v>
      </c>
      <c r="AI516" s="26">
        <f t="shared" si="22"/>
        <v>3</v>
      </c>
      <c r="AJ516" s="26">
        <f t="shared" si="22"/>
        <v>0</v>
      </c>
      <c r="AK516" s="26">
        <f aca="true" t="shared" si="23" ref="AK516:BP516">SUM(AK517:AK557)</f>
        <v>0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3</v>
      </c>
      <c r="AQ516" s="26">
        <f t="shared" si="23"/>
        <v>0</v>
      </c>
      <c r="AR516" s="26">
        <f t="shared" si="23"/>
        <v>0</v>
      </c>
      <c r="AS516" s="26">
        <f t="shared" si="23"/>
        <v>0</v>
      </c>
      <c r="AT516" s="26">
        <f t="shared" si="23"/>
        <v>0</v>
      </c>
      <c r="AU516" s="26">
        <f t="shared" si="23"/>
        <v>0</v>
      </c>
      <c r="AV516" s="26">
        <f t="shared" si="23"/>
        <v>0</v>
      </c>
      <c r="AW516" s="26">
        <f t="shared" si="23"/>
        <v>0</v>
      </c>
      <c r="AX516" s="26">
        <f t="shared" si="23"/>
        <v>0</v>
      </c>
      <c r="AY516" s="26">
        <f t="shared" si="23"/>
        <v>0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0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0</v>
      </c>
      <c r="BN516" s="26">
        <f t="shared" si="23"/>
        <v>0</v>
      </c>
      <c r="BO516" s="26">
        <f t="shared" si="23"/>
        <v>0</v>
      </c>
      <c r="BP516" s="26">
        <f t="shared" si="23"/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>
        <v>3</v>
      </c>
      <c r="F528" s="29">
        <v>3</v>
      </c>
      <c r="G528" s="29"/>
      <c r="H528" s="26"/>
      <c r="I528" s="26">
        <v>3</v>
      </c>
      <c r="J528" s="29"/>
      <c r="K528" s="29"/>
      <c r="L528" s="29"/>
      <c r="M528" s="29"/>
      <c r="N528" s="26"/>
      <c r="O528" s="29"/>
      <c r="P528" s="29"/>
      <c r="Q528" s="26">
        <v>1</v>
      </c>
      <c r="R528" s="29">
        <v>2</v>
      </c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>
        <v>3</v>
      </c>
      <c r="AJ528" s="26"/>
      <c r="AK528" s="26"/>
      <c r="AL528" s="26"/>
      <c r="AM528" s="29"/>
      <c r="AN528" s="29"/>
      <c r="AO528" s="29"/>
      <c r="AP528" s="29">
        <v>3</v>
      </c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 aca="true" t="shared" si="24" ref="E558:AJ558">SUM(E560:E622)</f>
        <v>1</v>
      </c>
      <c r="F558" s="26">
        <f t="shared" si="24"/>
        <v>1</v>
      </c>
      <c r="G558" s="26">
        <f t="shared" si="24"/>
        <v>0</v>
      </c>
      <c r="H558" s="26">
        <f t="shared" si="24"/>
        <v>0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0</v>
      </c>
      <c r="N558" s="26">
        <f t="shared" si="24"/>
        <v>0</v>
      </c>
      <c r="O558" s="26">
        <f t="shared" si="24"/>
        <v>0</v>
      </c>
      <c r="P558" s="26">
        <f t="shared" si="24"/>
        <v>0</v>
      </c>
      <c r="Q558" s="26">
        <f t="shared" si="24"/>
        <v>0</v>
      </c>
      <c r="R558" s="26">
        <f t="shared" si="24"/>
        <v>1</v>
      </c>
      <c r="S558" s="26">
        <f t="shared" si="24"/>
        <v>0</v>
      </c>
      <c r="T558" s="26">
        <f t="shared" si="24"/>
        <v>0</v>
      </c>
      <c r="U558" s="26">
        <f t="shared" si="24"/>
        <v>0</v>
      </c>
      <c r="V558" s="26">
        <f t="shared" si="24"/>
        <v>0</v>
      </c>
      <c r="W558" s="26">
        <f t="shared" si="24"/>
        <v>0</v>
      </c>
      <c r="X558" s="26">
        <f t="shared" si="24"/>
        <v>0</v>
      </c>
      <c r="Y558" s="26">
        <f t="shared" si="24"/>
        <v>0</v>
      </c>
      <c r="Z558" s="26">
        <f t="shared" si="24"/>
        <v>0</v>
      </c>
      <c r="AA558" s="26">
        <f t="shared" si="24"/>
        <v>0</v>
      </c>
      <c r="AB558" s="26">
        <f t="shared" si="24"/>
        <v>0</v>
      </c>
      <c r="AC558" s="26">
        <f t="shared" si="24"/>
        <v>0</v>
      </c>
      <c r="AD558" s="26">
        <f t="shared" si="24"/>
        <v>0</v>
      </c>
      <c r="AE558" s="26">
        <f t="shared" si="24"/>
        <v>0</v>
      </c>
      <c r="AF558" s="26">
        <f t="shared" si="24"/>
        <v>0</v>
      </c>
      <c r="AG558" s="26">
        <f t="shared" si="24"/>
        <v>0</v>
      </c>
      <c r="AH558" s="26">
        <f t="shared" si="24"/>
        <v>0</v>
      </c>
      <c r="AI558" s="26">
        <f t="shared" si="24"/>
        <v>1</v>
      </c>
      <c r="AJ558" s="26">
        <f t="shared" si="24"/>
        <v>0</v>
      </c>
      <c r="AK558" s="26">
        <f aca="true" t="shared" si="25" ref="AK558:BQ558">SUM(AK560:AK622)</f>
        <v>0</v>
      </c>
      <c r="AL558" s="26">
        <f t="shared" si="25"/>
        <v>0</v>
      </c>
      <c r="AM558" s="26">
        <f t="shared" si="25"/>
        <v>0</v>
      </c>
      <c r="AN558" s="26">
        <f t="shared" si="25"/>
        <v>0</v>
      </c>
      <c r="AO558" s="26">
        <f t="shared" si="25"/>
        <v>0</v>
      </c>
      <c r="AP558" s="26">
        <f t="shared" si="25"/>
        <v>1</v>
      </c>
      <c r="AQ558" s="26">
        <f t="shared" si="25"/>
        <v>0</v>
      </c>
      <c r="AR558" s="26">
        <f t="shared" si="25"/>
        <v>0</v>
      </c>
      <c r="AS558" s="26">
        <f t="shared" si="25"/>
        <v>0</v>
      </c>
      <c r="AT558" s="26">
        <f t="shared" si="25"/>
        <v>0</v>
      </c>
      <c r="AU558" s="26">
        <f t="shared" si="25"/>
        <v>1</v>
      </c>
      <c r="AV558" s="26">
        <f t="shared" si="25"/>
        <v>0</v>
      </c>
      <c r="AW558" s="26">
        <f t="shared" si="25"/>
        <v>0</v>
      </c>
      <c r="AX558" s="26">
        <f t="shared" si="25"/>
        <v>0</v>
      </c>
      <c r="AY558" s="26">
        <f t="shared" si="25"/>
        <v>0</v>
      </c>
      <c r="AZ558" s="26">
        <f t="shared" si="25"/>
        <v>0</v>
      </c>
      <c r="BA558" s="26">
        <f t="shared" si="25"/>
        <v>0</v>
      </c>
      <c r="BB558" s="26">
        <f t="shared" si="25"/>
        <v>0</v>
      </c>
      <c r="BC558" s="26">
        <f t="shared" si="25"/>
        <v>0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0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0</v>
      </c>
      <c r="BM558" s="26">
        <f t="shared" si="25"/>
        <v>0</v>
      </c>
      <c r="BN558" s="26">
        <f t="shared" si="25"/>
        <v>0</v>
      </c>
      <c r="BO558" s="26">
        <f t="shared" si="25"/>
        <v>0</v>
      </c>
      <c r="BP558" s="26">
        <f t="shared" si="25"/>
        <v>0</v>
      </c>
      <c r="BQ558" s="26">
        <f t="shared" si="25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 aca="true" t="shared" si="26" ref="E559:AJ559">SUM(E560:E599)</f>
        <v>1</v>
      </c>
      <c r="F559" s="26">
        <f t="shared" si="26"/>
        <v>1</v>
      </c>
      <c r="G559" s="26">
        <f t="shared" si="26"/>
        <v>0</v>
      </c>
      <c r="H559" s="26">
        <f t="shared" si="26"/>
        <v>0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0</v>
      </c>
      <c r="N559" s="26">
        <f t="shared" si="26"/>
        <v>0</v>
      </c>
      <c r="O559" s="26">
        <f t="shared" si="26"/>
        <v>0</v>
      </c>
      <c r="P559" s="26">
        <f t="shared" si="26"/>
        <v>0</v>
      </c>
      <c r="Q559" s="26">
        <f t="shared" si="26"/>
        <v>0</v>
      </c>
      <c r="R559" s="26">
        <f t="shared" si="26"/>
        <v>1</v>
      </c>
      <c r="S559" s="26">
        <f t="shared" si="26"/>
        <v>0</v>
      </c>
      <c r="T559" s="26">
        <f t="shared" si="26"/>
        <v>0</v>
      </c>
      <c r="U559" s="26">
        <f t="shared" si="26"/>
        <v>0</v>
      </c>
      <c r="V559" s="26">
        <f t="shared" si="26"/>
        <v>0</v>
      </c>
      <c r="W559" s="26">
        <f t="shared" si="26"/>
        <v>0</v>
      </c>
      <c r="X559" s="26">
        <f t="shared" si="26"/>
        <v>0</v>
      </c>
      <c r="Y559" s="26">
        <f t="shared" si="26"/>
        <v>0</v>
      </c>
      <c r="Z559" s="26">
        <f t="shared" si="26"/>
        <v>0</v>
      </c>
      <c r="AA559" s="26">
        <f t="shared" si="26"/>
        <v>0</v>
      </c>
      <c r="AB559" s="26">
        <f t="shared" si="26"/>
        <v>0</v>
      </c>
      <c r="AC559" s="26">
        <f t="shared" si="26"/>
        <v>0</v>
      </c>
      <c r="AD559" s="26">
        <f t="shared" si="26"/>
        <v>0</v>
      </c>
      <c r="AE559" s="26">
        <f t="shared" si="26"/>
        <v>0</v>
      </c>
      <c r="AF559" s="26">
        <f t="shared" si="26"/>
        <v>0</v>
      </c>
      <c r="AG559" s="26">
        <f t="shared" si="26"/>
        <v>0</v>
      </c>
      <c r="AH559" s="26">
        <f t="shared" si="26"/>
        <v>0</v>
      </c>
      <c r="AI559" s="26">
        <f t="shared" si="26"/>
        <v>1</v>
      </c>
      <c r="AJ559" s="26">
        <f t="shared" si="26"/>
        <v>0</v>
      </c>
      <c r="AK559" s="26">
        <f aca="true" t="shared" si="27" ref="AK559:BP559">SUM(AK560:AK599)</f>
        <v>0</v>
      </c>
      <c r="AL559" s="26">
        <f t="shared" si="27"/>
        <v>0</v>
      </c>
      <c r="AM559" s="26">
        <f t="shared" si="27"/>
        <v>0</v>
      </c>
      <c r="AN559" s="26">
        <f t="shared" si="27"/>
        <v>0</v>
      </c>
      <c r="AO559" s="26">
        <f t="shared" si="27"/>
        <v>0</v>
      </c>
      <c r="AP559" s="26">
        <f t="shared" si="27"/>
        <v>1</v>
      </c>
      <c r="AQ559" s="26">
        <f t="shared" si="27"/>
        <v>0</v>
      </c>
      <c r="AR559" s="26">
        <f t="shared" si="27"/>
        <v>0</v>
      </c>
      <c r="AS559" s="26">
        <f t="shared" si="27"/>
        <v>0</v>
      </c>
      <c r="AT559" s="26">
        <f t="shared" si="27"/>
        <v>0</v>
      </c>
      <c r="AU559" s="26">
        <f t="shared" si="27"/>
        <v>1</v>
      </c>
      <c r="AV559" s="26">
        <f t="shared" si="27"/>
        <v>0</v>
      </c>
      <c r="AW559" s="26">
        <f t="shared" si="27"/>
        <v>0</v>
      </c>
      <c r="AX559" s="26">
        <f t="shared" si="27"/>
        <v>0</v>
      </c>
      <c r="AY559" s="26">
        <f t="shared" si="27"/>
        <v>0</v>
      </c>
      <c r="AZ559" s="26">
        <f t="shared" si="27"/>
        <v>0</v>
      </c>
      <c r="BA559" s="26">
        <f t="shared" si="27"/>
        <v>0</v>
      </c>
      <c r="BB559" s="26">
        <f t="shared" si="27"/>
        <v>0</v>
      </c>
      <c r="BC559" s="26">
        <f t="shared" si="27"/>
        <v>0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0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0</v>
      </c>
      <c r="BM559" s="26">
        <f t="shared" si="27"/>
        <v>0</v>
      </c>
      <c r="BN559" s="26">
        <f t="shared" si="27"/>
        <v>0</v>
      </c>
      <c r="BO559" s="26">
        <f t="shared" si="27"/>
        <v>0</v>
      </c>
      <c r="BP559" s="26">
        <f t="shared" si="27"/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/>
      <c r="AP592" s="29">
        <v>1</v>
      </c>
      <c r="AQ592" s="29"/>
      <c r="AR592" s="26"/>
      <c r="AS592" s="26"/>
      <c r="AT592" s="29"/>
      <c r="AU592" s="26">
        <v>1</v>
      </c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 aca="true" t="shared" si="28" ref="E623:AJ623">SUM(E624:E643)</f>
        <v>0</v>
      </c>
      <c r="F623" s="26">
        <f t="shared" si="28"/>
        <v>0</v>
      </c>
      <c r="G623" s="26">
        <f t="shared" si="28"/>
        <v>0</v>
      </c>
      <c r="H623" s="26">
        <f t="shared" si="28"/>
        <v>0</v>
      </c>
      <c r="I623" s="26">
        <f t="shared" si="28"/>
        <v>0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0</v>
      </c>
      <c r="Q623" s="26">
        <f t="shared" si="28"/>
        <v>0</v>
      </c>
      <c r="R623" s="26">
        <f t="shared" si="28"/>
        <v>0</v>
      </c>
      <c r="S623" s="26">
        <f t="shared" si="28"/>
        <v>0</v>
      </c>
      <c r="T623" s="26">
        <f t="shared" si="28"/>
        <v>0</v>
      </c>
      <c r="U623" s="26">
        <f t="shared" si="28"/>
        <v>0</v>
      </c>
      <c r="V623" s="26">
        <f t="shared" si="28"/>
        <v>0</v>
      </c>
      <c r="W623" s="26">
        <f t="shared" si="28"/>
        <v>0</v>
      </c>
      <c r="X623" s="26">
        <f t="shared" si="28"/>
        <v>0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0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0</v>
      </c>
      <c r="AH623" s="26">
        <f t="shared" si="28"/>
        <v>0</v>
      </c>
      <c r="AI623" s="26">
        <f t="shared" si="28"/>
        <v>0</v>
      </c>
      <c r="AJ623" s="26">
        <f t="shared" si="28"/>
        <v>0</v>
      </c>
      <c r="AK623" s="26">
        <f aca="true" t="shared" si="29" ref="AK623:BP623">SUM(AK624:AK643)</f>
        <v>0</v>
      </c>
      <c r="AL623" s="26">
        <f t="shared" si="29"/>
        <v>0</v>
      </c>
      <c r="AM623" s="26">
        <f t="shared" si="29"/>
        <v>0</v>
      </c>
      <c r="AN623" s="26">
        <f t="shared" si="29"/>
        <v>0</v>
      </c>
      <c r="AO623" s="26">
        <f t="shared" si="29"/>
        <v>0</v>
      </c>
      <c r="AP623" s="26">
        <f t="shared" si="29"/>
        <v>0</v>
      </c>
      <c r="AQ623" s="26">
        <f t="shared" si="29"/>
        <v>0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0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  <c r="BN623" s="26">
        <f t="shared" si="29"/>
        <v>0</v>
      </c>
      <c r="BO623" s="26">
        <f t="shared" si="29"/>
        <v>0</v>
      </c>
      <c r="BP623" s="26">
        <f t="shared" si="29"/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 aca="true" t="shared" si="30" ref="E644:AJ644">SUM(E645:E705)</f>
        <v>2</v>
      </c>
      <c r="F644" s="26">
        <f t="shared" si="30"/>
        <v>2</v>
      </c>
      <c r="G644" s="26">
        <f t="shared" si="30"/>
        <v>0</v>
      </c>
      <c r="H644" s="26">
        <f t="shared" si="30"/>
        <v>1</v>
      </c>
      <c r="I644" s="26">
        <f t="shared" si="30"/>
        <v>0</v>
      </c>
      <c r="J644" s="26">
        <f t="shared" si="30"/>
        <v>0</v>
      </c>
      <c r="K644" s="26">
        <f t="shared" si="30"/>
        <v>0</v>
      </c>
      <c r="L644" s="26">
        <f t="shared" si="30"/>
        <v>0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0</v>
      </c>
      <c r="Q644" s="26">
        <f t="shared" si="30"/>
        <v>0</v>
      </c>
      <c r="R644" s="26">
        <f t="shared" si="30"/>
        <v>2</v>
      </c>
      <c r="S644" s="26">
        <f t="shared" si="30"/>
        <v>0</v>
      </c>
      <c r="T644" s="26">
        <f t="shared" si="30"/>
        <v>0</v>
      </c>
      <c r="U644" s="26">
        <f t="shared" si="30"/>
        <v>0</v>
      </c>
      <c r="V644" s="26">
        <f t="shared" si="30"/>
        <v>0</v>
      </c>
      <c r="W644" s="26">
        <f t="shared" si="30"/>
        <v>0</v>
      </c>
      <c r="X644" s="26">
        <f t="shared" si="30"/>
        <v>0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0</v>
      </c>
      <c r="AI644" s="26">
        <f t="shared" si="30"/>
        <v>2</v>
      </c>
      <c r="AJ644" s="26">
        <f t="shared" si="30"/>
        <v>0</v>
      </c>
      <c r="AK644" s="26">
        <f aca="true" t="shared" si="31" ref="AK644:BP644">SUM(AK645:AK705)</f>
        <v>0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0</v>
      </c>
      <c r="AP644" s="26">
        <f t="shared" si="31"/>
        <v>1</v>
      </c>
      <c r="AQ644" s="26">
        <f t="shared" si="31"/>
        <v>1</v>
      </c>
      <c r="AR644" s="26">
        <f t="shared" si="31"/>
        <v>0</v>
      </c>
      <c r="AS644" s="26">
        <f t="shared" si="31"/>
        <v>0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  <c r="BN644" s="26">
        <f t="shared" si="31"/>
        <v>0</v>
      </c>
      <c r="BO644" s="26">
        <f t="shared" si="31"/>
        <v>0</v>
      </c>
      <c r="BP644" s="26">
        <f t="shared" si="31"/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1</v>
      </c>
      <c r="F658" s="29">
        <v>1</v>
      </c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>
        <v>1</v>
      </c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>
        <v>1</v>
      </c>
      <c r="AJ658" s="26"/>
      <c r="AK658" s="26"/>
      <c r="AL658" s="26"/>
      <c r="AM658" s="29"/>
      <c r="AN658" s="29"/>
      <c r="AO658" s="29"/>
      <c r="AP658" s="29"/>
      <c r="AQ658" s="29">
        <v>1</v>
      </c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>
      <c r="A697" s="5">
        <v>684</v>
      </c>
      <c r="B697" s="10" t="s">
        <v>436</v>
      </c>
      <c r="C697" s="18" t="s">
        <v>1408</v>
      </c>
      <c r="D697" s="18"/>
      <c r="E697" s="26">
        <v>1</v>
      </c>
      <c r="F697" s="29">
        <v>1</v>
      </c>
      <c r="G697" s="29"/>
      <c r="H697" s="26">
        <v>1</v>
      </c>
      <c r="I697" s="26"/>
      <c r="J697" s="29"/>
      <c r="K697" s="29"/>
      <c r="L697" s="29"/>
      <c r="M697" s="29"/>
      <c r="N697" s="26"/>
      <c r="O697" s="29"/>
      <c r="P697" s="29"/>
      <c r="Q697" s="26"/>
      <c r="R697" s="29">
        <v>1</v>
      </c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>
        <v>1</v>
      </c>
      <c r="AJ697" s="26"/>
      <c r="AK697" s="26"/>
      <c r="AL697" s="26"/>
      <c r="AM697" s="29"/>
      <c r="AN697" s="29"/>
      <c r="AO697" s="29"/>
      <c r="AP697" s="29">
        <v>1</v>
      </c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  <c r="BN706" s="26">
        <f t="shared" si="33"/>
        <v>0</v>
      </c>
      <c r="BO706" s="26">
        <f t="shared" si="33"/>
        <v>0</v>
      </c>
      <c r="BP706" s="26">
        <f t="shared" si="33"/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 aca="true" t="shared" si="34" ref="E719:AJ719">SUM(E720:E773)</f>
        <v>0</v>
      </c>
      <c r="F719" s="26">
        <f t="shared" si="34"/>
        <v>0</v>
      </c>
      <c r="G719" s="26">
        <f t="shared" si="34"/>
        <v>0</v>
      </c>
      <c r="H719" s="26">
        <f t="shared" si="34"/>
        <v>0</v>
      </c>
      <c r="I719" s="26">
        <f t="shared" si="34"/>
        <v>0</v>
      </c>
      <c r="J719" s="26">
        <f t="shared" si="34"/>
        <v>0</v>
      </c>
      <c r="K719" s="26">
        <f t="shared" si="34"/>
        <v>0</v>
      </c>
      <c r="L719" s="26">
        <f t="shared" si="34"/>
        <v>0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0</v>
      </c>
      <c r="Q719" s="26">
        <f t="shared" si="34"/>
        <v>0</v>
      </c>
      <c r="R719" s="26">
        <f t="shared" si="34"/>
        <v>0</v>
      </c>
      <c r="S719" s="26">
        <f t="shared" si="34"/>
        <v>0</v>
      </c>
      <c r="T719" s="26">
        <f t="shared" si="34"/>
        <v>0</v>
      </c>
      <c r="U719" s="26">
        <f t="shared" si="34"/>
        <v>0</v>
      </c>
      <c r="V719" s="26">
        <f t="shared" si="34"/>
        <v>0</v>
      </c>
      <c r="W719" s="26">
        <f t="shared" si="34"/>
        <v>0</v>
      </c>
      <c r="X719" s="26">
        <f t="shared" si="34"/>
        <v>0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0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0</v>
      </c>
      <c r="AI719" s="26">
        <f t="shared" si="34"/>
        <v>0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0</v>
      </c>
      <c r="AN719" s="26">
        <f t="shared" si="35"/>
        <v>0</v>
      </c>
      <c r="AO719" s="26">
        <f t="shared" si="35"/>
        <v>0</v>
      </c>
      <c r="AP719" s="26">
        <f t="shared" si="35"/>
        <v>0</v>
      </c>
      <c r="AQ719" s="26">
        <f t="shared" si="35"/>
        <v>0</v>
      </c>
      <c r="AR719" s="26">
        <f t="shared" si="35"/>
        <v>0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  <c r="BN719" s="26">
        <f t="shared" si="35"/>
        <v>0</v>
      </c>
      <c r="BO719" s="26">
        <f t="shared" si="35"/>
        <v>0</v>
      </c>
      <c r="BP719" s="26">
        <f t="shared" si="35"/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 aca="true" t="shared" si="36" ref="E774:AJ774">SUM(E775:E835)</f>
        <v>6</v>
      </c>
      <c r="F774" s="26">
        <f t="shared" si="36"/>
        <v>6</v>
      </c>
      <c r="G774" s="26">
        <f t="shared" si="36"/>
        <v>0</v>
      </c>
      <c r="H774" s="26">
        <f t="shared" si="36"/>
        <v>1</v>
      </c>
      <c r="I774" s="26">
        <f t="shared" si="36"/>
        <v>0</v>
      </c>
      <c r="J774" s="26">
        <f t="shared" si="36"/>
        <v>0</v>
      </c>
      <c r="K774" s="26">
        <f t="shared" si="36"/>
        <v>0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0</v>
      </c>
      <c r="P774" s="26">
        <f t="shared" si="36"/>
        <v>1</v>
      </c>
      <c r="Q774" s="26">
        <f t="shared" si="36"/>
        <v>2</v>
      </c>
      <c r="R774" s="26">
        <f t="shared" si="36"/>
        <v>3</v>
      </c>
      <c r="S774" s="26">
        <f t="shared" si="36"/>
        <v>0</v>
      </c>
      <c r="T774" s="26">
        <f t="shared" si="36"/>
        <v>0</v>
      </c>
      <c r="U774" s="26">
        <f t="shared" si="36"/>
        <v>0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0</v>
      </c>
      <c r="AE774" s="26">
        <f t="shared" si="36"/>
        <v>0</v>
      </c>
      <c r="AF774" s="26">
        <f t="shared" si="36"/>
        <v>0</v>
      </c>
      <c r="AG774" s="26">
        <f t="shared" si="36"/>
        <v>0</v>
      </c>
      <c r="AH774" s="26">
        <f t="shared" si="36"/>
        <v>0</v>
      </c>
      <c r="AI774" s="26">
        <f t="shared" si="36"/>
        <v>5</v>
      </c>
      <c r="AJ774" s="26">
        <f t="shared" si="36"/>
        <v>5</v>
      </c>
      <c r="AK774" s="26">
        <f aca="true" t="shared" si="37" ref="AK774:BP774">SUM(AK775:AK835)</f>
        <v>0</v>
      </c>
      <c r="AL774" s="26">
        <f t="shared" si="37"/>
        <v>1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4</v>
      </c>
      <c r="AQ774" s="26">
        <f t="shared" si="37"/>
        <v>2</v>
      </c>
      <c r="AR774" s="26">
        <f t="shared" si="37"/>
        <v>0</v>
      </c>
      <c r="AS774" s="26">
        <f t="shared" si="37"/>
        <v>0</v>
      </c>
      <c r="AT774" s="26">
        <f t="shared" si="37"/>
        <v>0</v>
      </c>
      <c r="AU774" s="26">
        <f t="shared" si="37"/>
        <v>0</v>
      </c>
      <c r="AV774" s="26">
        <f t="shared" si="37"/>
        <v>0</v>
      </c>
      <c r="AW774" s="26">
        <f t="shared" si="37"/>
        <v>6</v>
      </c>
      <c r="AX774" s="26">
        <f t="shared" si="37"/>
        <v>6</v>
      </c>
      <c r="AY774" s="26">
        <f t="shared" si="37"/>
        <v>0</v>
      </c>
      <c r="AZ774" s="26">
        <f t="shared" si="37"/>
        <v>0</v>
      </c>
      <c r="BA774" s="26">
        <f t="shared" si="37"/>
        <v>0</v>
      </c>
      <c r="BB774" s="26">
        <f t="shared" si="37"/>
        <v>0</v>
      </c>
      <c r="BC774" s="26">
        <f t="shared" si="37"/>
        <v>5</v>
      </c>
      <c r="BD774" s="26">
        <f t="shared" si="37"/>
        <v>0</v>
      </c>
      <c r="BE774" s="26">
        <f t="shared" si="37"/>
        <v>0</v>
      </c>
      <c r="BF774" s="26">
        <f t="shared" si="37"/>
        <v>1</v>
      </c>
      <c r="BG774" s="26">
        <f t="shared" si="37"/>
        <v>0</v>
      </c>
      <c r="BH774" s="26">
        <f t="shared" si="37"/>
        <v>1</v>
      </c>
      <c r="BI774" s="26">
        <f t="shared" si="37"/>
        <v>3</v>
      </c>
      <c r="BJ774" s="26">
        <f t="shared" si="37"/>
        <v>3</v>
      </c>
      <c r="BK774" s="26">
        <f t="shared" si="37"/>
        <v>0</v>
      </c>
      <c r="BL774" s="26">
        <f t="shared" si="37"/>
        <v>0</v>
      </c>
      <c r="BM774" s="26">
        <f t="shared" si="37"/>
        <v>0</v>
      </c>
      <c r="BN774" s="26">
        <f t="shared" si="37"/>
        <v>0</v>
      </c>
      <c r="BO774" s="26">
        <f t="shared" si="37"/>
        <v>1</v>
      </c>
      <c r="BP774" s="26">
        <f t="shared" si="37"/>
        <v>0</v>
      </c>
      <c r="BQ774" s="26">
        <f>SUM(BQ775:BQ835)</f>
        <v>1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1</v>
      </c>
      <c r="F815" s="29">
        <v>1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>
        <v>1</v>
      </c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1</v>
      </c>
      <c r="AJ815" s="26">
        <v>1</v>
      </c>
      <c r="AK815" s="26"/>
      <c r="AL815" s="26"/>
      <c r="AM815" s="29"/>
      <c r="AN815" s="29"/>
      <c r="AO815" s="29"/>
      <c r="AP815" s="29"/>
      <c r="AQ815" s="29">
        <v>1</v>
      </c>
      <c r="AR815" s="26"/>
      <c r="AS815" s="26"/>
      <c r="AT815" s="29"/>
      <c r="AU815" s="26"/>
      <c r="AV815" s="29"/>
      <c r="AW815" s="29">
        <v>1</v>
      </c>
      <c r="AX815" s="29">
        <v>1</v>
      </c>
      <c r="AY815" s="29"/>
      <c r="AZ815" s="29"/>
      <c r="BA815" s="26"/>
      <c r="BB815" s="26"/>
      <c r="BC815" s="26">
        <v>1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>
        <v>1</v>
      </c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>
      <c r="A820" s="5">
        <v>807</v>
      </c>
      <c r="B820" s="10">
        <v>391</v>
      </c>
      <c r="C820" s="18" t="s">
        <v>1643</v>
      </c>
      <c r="D820" s="18"/>
      <c r="E820" s="26">
        <v>1</v>
      </c>
      <c r="F820" s="29">
        <v>1</v>
      </c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>
        <v>1</v>
      </c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>
        <v>1</v>
      </c>
      <c r="AM820" s="29"/>
      <c r="AN820" s="29"/>
      <c r="AO820" s="29"/>
      <c r="AP820" s="29">
        <v>1</v>
      </c>
      <c r="AQ820" s="29"/>
      <c r="AR820" s="26"/>
      <c r="AS820" s="26"/>
      <c r="AT820" s="29"/>
      <c r="AU820" s="26"/>
      <c r="AV820" s="29"/>
      <c r="AW820" s="29">
        <v>1</v>
      </c>
      <c r="AX820" s="29">
        <v>1</v>
      </c>
      <c r="AY820" s="29"/>
      <c r="AZ820" s="29"/>
      <c r="BA820" s="26"/>
      <c r="BB820" s="26"/>
      <c r="BC820" s="26">
        <v>1</v>
      </c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>
        <v>1</v>
      </c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635</v>
      </c>
      <c r="D825" s="18"/>
      <c r="E825" s="26">
        <v>4</v>
      </c>
      <c r="F825" s="29">
        <v>4</v>
      </c>
      <c r="G825" s="29"/>
      <c r="H825" s="26">
        <v>1</v>
      </c>
      <c r="I825" s="26"/>
      <c r="J825" s="29"/>
      <c r="K825" s="29"/>
      <c r="L825" s="29"/>
      <c r="M825" s="29"/>
      <c r="N825" s="26"/>
      <c r="O825" s="29"/>
      <c r="P825" s="29">
        <v>1</v>
      </c>
      <c r="Q825" s="26">
        <v>1</v>
      </c>
      <c r="R825" s="29">
        <v>2</v>
      </c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>
        <v>4</v>
      </c>
      <c r="AJ825" s="26">
        <v>4</v>
      </c>
      <c r="AK825" s="26"/>
      <c r="AL825" s="26"/>
      <c r="AM825" s="29"/>
      <c r="AN825" s="29"/>
      <c r="AO825" s="29"/>
      <c r="AP825" s="29">
        <v>3</v>
      </c>
      <c r="AQ825" s="29">
        <v>1</v>
      </c>
      <c r="AR825" s="26"/>
      <c r="AS825" s="26"/>
      <c r="AT825" s="29"/>
      <c r="AU825" s="26"/>
      <c r="AV825" s="29"/>
      <c r="AW825" s="29">
        <v>4</v>
      </c>
      <c r="AX825" s="29">
        <v>4</v>
      </c>
      <c r="AY825" s="29"/>
      <c r="AZ825" s="29"/>
      <c r="BA825" s="26"/>
      <c r="BB825" s="26"/>
      <c r="BC825" s="26">
        <v>3</v>
      </c>
      <c r="BD825" s="26"/>
      <c r="BE825" s="29"/>
      <c r="BF825" s="29">
        <v>1</v>
      </c>
      <c r="BG825" s="29"/>
      <c r="BH825" s="29">
        <v>1</v>
      </c>
      <c r="BI825" s="29">
        <v>3</v>
      </c>
      <c r="BJ825" s="29">
        <v>3</v>
      </c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 aca="true" t="shared" si="38" ref="E836:AJ836">SUM(E837:E940)</f>
        <v>0</v>
      </c>
      <c r="F836" s="26">
        <f t="shared" si="38"/>
        <v>0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  <c r="BN836" s="26">
        <f t="shared" si="39"/>
        <v>0</v>
      </c>
      <c r="BO836" s="26">
        <f t="shared" si="39"/>
        <v>0</v>
      </c>
      <c r="BP836" s="26">
        <f t="shared" si="39"/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  <c r="BN941" s="26">
        <f t="shared" si="41"/>
        <v>0</v>
      </c>
      <c r="BO941" s="26">
        <f t="shared" si="41"/>
        <v>0</v>
      </c>
      <c r="BP941" s="26">
        <f t="shared" si="41"/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42" ref="E1580:AJ1580">SUM(E14,E31,E96,E114,E128,E202,E248,E366,E407,E465,E476,E516,E558,E623,E644,E706,E719,E774,E836,E941,E967:E1579)</f>
        <v>44</v>
      </c>
      <c r="F1580" s="150">
        <f t="shared" si="42"/>
        <v>44</v>
      </c>
      <c r="G1580" s="150">
        <f t="shared" si="42"/>
        <v>0</v>
      </c>
      <c r="H1580" s="150">
        <f t="shared" si="42"/>
        <v>5</v>
      </c>
      <c r="I1580" s="150">
        <f t="shared" si="42"/>
        <v>13</v>
      </c>
      <c r="J1580" s="150">
        <f t="shared" si="42"/>
        <v>0</v>
      </c>
      <c r="K1580" s="150">
        <f t="shared" si="42"/>
        <v>0</v>
      </c>
      <c r="L1580" s="150">
        <f t="shared" si="42"/>
        <v>9</v>
      </c>
      <c r="M1580" s="150">
        <f t="shared" si="42"/>
        <v>0</v>
      </c>
      <c r="N1580" s="150">
        <f t="shared" si="42"/>
        <v>0</v>
      </c>
      <c r="O1580" s="150">
        <f t="shared" si="42"/>
        <v>0</v>
      </c>
      <c r="P1580" s="150">
        <f t="shared" si="42"/>
        <v>9</v>
      </c>
      <c r="Q1580" s="150">
        <f t="shared" si="42"/>
        <v>11</v>
      </c>
      <c r="R1580" s="150">
        <f t="shared" si="42"/>
        <v>21</v>
      </c>
      <c r="S1580" s="150">
        <f t="shared" si="42"/>
        <v>3</v>
      </c>
      <c r="T1580" s="150">
        <f t="shared" si="42"/>
        <v>0</v>
      </c>
      <c r="U1580" s="150">
        <f t="shared" si="42"/>
        <v>1</v>
      </c>
      <c r="V1580" s="150">
        <f t="shared" si="42"/>
        <v>0</v>
      </c>
      <c r="W1580" s="150">
        <f t="shared" si="42"/>
        <v>0</v>
      </c>
      <c r="X1580" s="150">
        <f t="shared" si="42"/>
        <v>0</v>
      </c>
      <c r="Y1580" s="150">
        <f t="shared" si="42"/>
        <v>0</v>
      </c>
      <c r="Z1580" s="150">
        <f t="shared" si="42"/>
        <v>0</v>
      </c>
      <c r="AA1580" s="150">
        <f t="shared" si="42"/>
        <v>0</v>
      </c>
      <c r="AB1580" s="150">
        <f t="shared" si="42"/>
        <v>0</v>
      </c>
      <c r="AC1580" s="150">
        <f t="shared" si="42"/>
        <v>2</v>
      </c>
      <c r="AD1580" s="150">
        <f t="shared" si="42"/>
        <v>0</v>
      </c>
      <c r="AE1580" s="150">
        <f t="shared" si="42"/>
        <v>0</v>
      </c>
      <c r="AF1580" s="150">
        <f t="shared" si="42"/>
        <v>0</v>
      </c>
      <c r="AG1580" s="150">
        <f t="shared" si="42"/>
        <v>0</v>
      </c>
      <c r="AH1580" s="150">
        <f t="shared" si="42"/>
        <v>0</v>
      </c>
      <c r="AI1580" s="150">
        <f t="shared" si="42"/>
        <v>40</v>
      </c>
      <c r="AJ1580" s="150">
        <f t="shared" si="42"/>
        <v>11</v>
      </c>
      <c r="AK1580" s="150">
        <f aca="true" t="shared" si="43" ref="AK1580:BP1580">SUM(AK14,AK31,AK96,AK114,AK128,AK202,AK248,AK366,AK407,AK465,AK476,AK516,AK558,AK623,AK644,AK706,AK719,AK774,AK836,AK941,AK967:AK1579)</f>
        <v>0</v>
      </c>
      <c r="AL1580" s="150">
        <f t="shared" si="43"/>
        <v>1</v>
      </c>
      <c r="AM1580" s="150">
        <f t="shared" si="43"/>
        <v>0</v>
      </c>
      <c r="AN1580" s="150">
        <f t="shared" si="43"/>
        <v>0</v>
      </c>
      <c r="AO1580" s="150">
        <f t="shared" si="43"/>
        <v>8</v>
      </c>
      <c r="AP1580" s="150">
        <f t="shared" si="43"/>
        <v>28</v>
      </c>
      <c r="AQ1580" s="150">
        <f t="shared" si="43"/>
        <v>8</v>
      </c>
      <c r="AR1580" s="150">
        <f t="shared" si="43"/>
        <v>0</v>
      </c>
      <c r="AS1580" s="150">
        <f t="shared" si="43"/>
        <v>0</v>
      </c>
      <c r="AT1580" s="150">
        <f t="shared" si="43"/>
        <v>0</v>
      </c>
      <c r="AU1580" s="150">
        <f t="shared" si="43"/>
        <v>3</v>
      </c>
      <c r="AV1580" s="150">
        <f t="shared" si="43"/>
        <v>4</v>
      </c>
      <c r="AW1580" s="150">
        <f t="shared" si="43"/>
        <v>12</v>
      </c>
      <c r="AX1580" s="150">
        <f t="shared" si="43"/>
        <v>10</v>
      </c>
      <c r="AY1580" s="150">
        <f t="shared" si="43"/>
        <v>0</v>
      </c>
      <c r="AZ1580" s="150">
        <f t="shared" si="43"/>
        <v>2</v>
      </c>
      <c r="BA1580" s="150">
        <f t="shared" si="43"/>
        <v>0</v>
      </c>
      <c r="BB1580" s="150">
        <f t="shared" si="43"/>
        <v>0</v>
      </c>
      <c r="BC1580" s="150">
        <f t="shared" si="43"/>
        <v>10</v>
      </c>
      <c r="BD1580" s="150">
        <f t="shared" si="43"/>
        <v>0</v>
      </c>
      <c r="BE1580" s="150">
        <f t="shared" si="43"/>
        <v>0</v>
      </c>
      <c r="BF1580" s="150">
        <f t="shared" si="43"/>
        <v>1</v>
      </c>
      <c r="BG1580" s="150">
        <f t="shared" si="43"/>
        <v>1</v>
      </c>
      <c r="BH1580" s="150">
        <f t="shared" si="43"/>
        <v>5</v>
      </c>
      <c r="BI1580" s="150">
        <f t="shared" si="43"/>
        <v>4</v>
      </c>
      <c r="BJ1580" s="150">
        <f t="shared" si="43"/>
        <v>4</v>
      </c>
      <c r="BK1580" s="150">
        <f t="shared" si="43"/>
        <v>0</v>
      </c>
      <c r="BL1580" s="150">
        <f t="shared" si="43"/>
        <v>0</v>
      </c>
      <c r="BM1580" s="150">
        <f t="shared" si="43"/>
        <v>1</v>
      </c>
      <c r="BN1580" s="150">
        <f t="shared" si="43"/>
        <v>0</v>
      </c>
      <c r="BO1580" s="150">
        <f t="shared" si="43"/>
        <v>1</v>
      </c>
      <c r="BP1580" s="150">
        <f t="shared" si="43"/>
        <v>0</v>
      </c>
      <c r="BQ1580" s="150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10</v>
      </c>
      <c r="F1581" s="29">
        <v>10</v>
      </c>
      <c r="G1581" s="29"/>
      <c r="H1581" s="26">
        <v>3</v>
      </c>
      <c r="I1581" s="26"/>
      <c r="J1581" s="29"/>
      <c r="K1581" s="29"/>
      <c r="L1581" s="29">
        <v>1</v>
      </c>
      <c r="M1581" s="29"/>
      <c r="N1581" s="26"/>
      <c r="O1581" s="29"/>
      <c r="P1581" s="29">
        <v>2</v>
      </c>
      <c r="Q1581" s="26">
        <v>1</v>
      </c>
      <c r="R1581" s="29">
        <v>7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>
        <v>1</v>
      </c>
      <c r="AD1581" s="29"/>
      <c r="AE1581" s="29"/>
      <c r="AF1581" s="29"/>
      <c r="AG1581" s="29"/>
      <c r="AH1581" s="29"/>
      <c r="AI1581" s="29">
        <v>9</v>
      </c>
      <c r="AJ1581" s="26">
        <v>5</v>
      </c>
      <c r="AK1581" s="26"/>
      <c r="AL1581" s="26"/>
      <c r="AM1581" s="29"/>
      <c r="AN1581" s="29"/>
      <c r="AO1581" s="29">
        <v>3</v>
      </c>
      <c r="AP1581" s="29">
        <v>4</v>
      </c>
      <c r="AQ1581" s="29">
        <v>3</v>
      </c>
      <c r="AR1581" s="26"/>
      <c r="AS1581" s="26"/>
      <c r="AT1581" s="29"/>
      <c r="AU1581" s="26"/>
      <c r="AV1581" s="29"/>
      <c r="AW1581" s="29">
        <v>5</v>
      </c>
      <c r="AX1581" s="29">
        <v>5</v>
      </c>
      <c r="AY1581" s="29"/>
      <c r="AZ1581" s="29"/>
      <c r="BA1581" s="26"/>
      <c r="BB1581" s="26"/>
      <c r="BC1581" s="26">
        <v>4</v>
      </c>
      <c r="BD1581" s="26"/>
      <c r="BE1581" s="29"/>
      <c r="BF1581" s="29">
        <v>1</v>
      </c>
      <c r="BG1581" s="29"/>
      <c r="BH1581" s="29">
        <v>1</v>
      </c>
      <c r="BI1581" s="29">
        <v>3</v>
      </c>
      <c r="BJ1581" s="29">
        <v>3</v>
      </c>
      <c r="BK1581" s="29"/>
      <c r="BL1581" s="29"/>
      <c r="BM1581" s="29"/>
      <c r="BN1581" s="29"/>
      <c r="BO1581" s="29"/>
      <c r="BP1581" s="26"/>
      <c r="BQ1581" s="26">
        <v>1</v>
      </c>
    </row>
    <row r="1582" spans="1:69" ht="12.75">
      <c r="A1582" s="5">
        <v>1569</v>
      </c>
      <c r="B1582" s="27"/>
      <c r="C1582" s="21" t="s">
        <v>908</v>
      </c>
      <c r="D1582" s="21"/>
      <c r="E1582" s="26">
        <v>21</v>
      </c>
      <c r="F1582" s="29">
        <v>21</v>
      </c>
      <c r="G1582" s="29"/>
      <c r="H1582" s="26">
        <v>1</v>
      </c>
      <c r="I1582" s="26">
        <v>6</v>
      </c>
      <c r="J1582" s="29"/>
      <c r="K1582" s="29"/>
      <c r="L1582" s="29">
        <v>7</v>
      </c>
      <c r="M1582" s="29"/>
      <c r="N1582" s="26"/>
      <c r="O1582" s="29"/>
      <c r="P1582" s="29">
        <v>6</v>
      </c>
      <c r="Q1582" s="26">
        <v>6</v>
      </c>
      <c r="R1582" s="29">
        <v>7</v>
      </c>
      <c r="S1582" s="29">
        <v>2</v>
      </c>
      <c r="T1582" s="29"/>
      <c r="U1582" s="29">
        <v>1</v>
      </c>
      <c r="V1582" s="26"/>
      <c r="W1582" s="29"/>
      <c r="X1582" s="29"/>
      <c r="Y1582" s="29"/>
      <c r="Z1582" s="29"/>
      <c r="AA1582" s="29"/>
      <c r="AB1582" s="29"/>
      <c r="AC1582" s="29">
        <v>1</v>
      </c>
      <c r="AD1582" s="29"/>
      <c r="AE1582" s="29"/>
      <c r="AF1582" s="29"/>
      <c r="AG1582" s="29"/>
      <c r="AH1582" s="29"/>
      <c r="AI1582" s="29">
        <v>18</v>
      </c>
      <c r="AJ1582" s="26">
        <v>2</v>
      </c>
      <c r="AK1582" s="26"/>
      <c r="AL1582" s="26">
        <v>1</v>
      </c>
      <c r="AM1582" s="29"/>
      <c r="AN1582" s="29"/>
      <c r="AO1582" s="29">
        <v>4</v>
      </c>
      <c r="AP1582" s="29">
        <v>15</v>
      </c>
      <c r="AQ1582" s="29">
        <v>2</v>
      </c>
      <c r="AR1582" s="26"/>
      <c r="AS1582" s="26"/>
      <c r="AT1582" s="29"/>
      <c r="AU1582" s="26">
        <v>3</v>
      </c>
      <c r="AV1582" s="29">
        <v>2</v>
      </c>
      <c r="AW1582" s="29">
        <v>3</v>
      </c>
      <c r="AX1582" s="29">
        <v>3</v>
      </c>
      <c r="AY1582" s="29"/>
      <c r="AZ1582" s="29"/>
      <c r="BA1582" s="26"/>
      <c r="BB1582" s="26"/>
      <c r="BC1582" s="26">
        <v>2</v>
      </c>
      <c r="BD1582" s="26"/>
      <c r="BE1582" s="29"/>
      <c r="BF1582" s="29"/>
      <c r="BG1582" s="29">
        <v>1</v>
      </c>
      <c r="BH1582" s="29">
        <v>1</v>
      </c>
      <c r="BI1582" s="29">
        <v>1</v>
      </c>
      <c r="BJ1582" s="29">
        <v>1</v>
      </c>
      <c r="BK1582" s="29"/>
      <c r="BL1582" s="29"/>
      <c r="BM1582" s="29"/>
      <c r="BN1582" s="29"/>
      <c r="BO1582" s="29">
        <v>1</v>
      </c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13</v>
      </c>
      <c r="F1583" s="29">
        <v>13</v>
      </c>
      <c r="G1583" s="29"/>
      <c r="H1583" s="26">
        <v>1</v>
      </c>
      <c r="I1583" s="26">
        <v>7</v>
      </c>
      <c r="J1583" s="29"/>
      <c r="K1583" s="29"/>
      <c r="L1583" s="29">
        <v>1</v>
      </c>
      <c r="M1583" s="29"/>
      <c r="N1583" s="26"/>
      <c r="O1583" s="29"/>
      <c r="P1583" s="29">
        <v>1</v>
      </c>
      <c r="Q1583" s="26">
        <v>4</v>
      </c>
      <c r="R1583" s="29">
        <v>7</v>
      </c>
      <c r="S1583" s="29">
        <v>1</v>
      </c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>
        <v>13</v>
      </c>
      <c r="AJ1583" s="26">
        <v>4</v>
      </c>
      <c r="AK1583" s="26"/>
      <c r="AL1583" s="26"/>
      <c r="AM1583" s="29"/>
      <c r="AN1583" s="29"/>
      <c r="AO1583" s="29">
        <v>1</v>
      </c>
      <c r="AP1583" s="29">
        <v>9</v>
      </c>
      <c r="AQ1583" s="29">
        <v>3</v>
      </c>
      <c r="AR1583" s="26"/>
      <c r="AS1583" s="26"/>
      <c r="AT1583" s="29"/>
      <c r="AU1583" s="26"/>
      <c r="AV1583" s="29">
        <v>2</v>
      </c>
      <c r="AW1583" s="29">
        <v>4</v>
      </c>
      <c r="AX1583" s="29">
        <v>2</v>
      </c>
      <c r="AY1583" s="29"/>
      <c r="AZ1583" s="29">
        <v>2</v>
      </c>
      <c r="BA1583" s="26"/>
      <c r="BB1583" s="26"/>
      <c r="BC1583" s="26">
        <v>4</v>
      </c>
      <c r="BD1583" s="26"/>
      <c r="BE1583" s="29"/>
      <c r="BF1583" s="29"/>
      <c r="BG1583" s="29"/>
      <c r="BH1583" s="29">
        <v>3</v>
      </c>
      <c r="BI1583" s="29"/>
      <c r="BJ1583" s="29"/>
      <c r="BK1583" s="29"/>
      <c r="BL1583" s="29"/>
      <c r="BM1583" s="29">
        <v>1</v>
      </c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/>
      <c r="F1586" s="29"/>
      <c r="G1586" s="29"/>
      <c r="H1586" s="26"/>
      <c r="I1586" s="26"/>
      <c r="J1586" s="26"/>
      <c r="K1586" s="26"/>
      <c r="L1586" s="29"/>
      <c r="M1586" s="29"/>
      <c r="N1586" s="26"/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179" t="s">
        <v>2431</v>
      </c>
      <c r="BH1590" s="179"/>
      <c r="BI1590" s="179"/>
      <c r="BJ1590" s="127" t="s">
        <v>2431</v>
      </c>
      <c r="BK1590" s="181" t="s">
        <v>2438</v>
      </c>
      <c r="BL1590" s="181"/>
      <c r="BM1590" s="181"/>
      <c r="BN1590" s="181"/>
      <c r="BO1590" s="181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172" t="s">
        <v>2274</v>
      </c>
      <c r="BH1591" s="172"/>
      <c r="BI1591" s="172"/>
      <c r="BJ1591" s="127" t="s">
        <v>2431</v>
      </c>
      <c r="BK1591" s="172" t="s">
        <v>2275</v>
      </c>
      <c r="BL1591" s="172"/>
      <c r="BM1591" s="172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179" t="s">
        <v>2431</v>
      </c>
      <c r="BH1592" s="179"/>
      <c r="BI1592" s="179"/>
      <c r="BJ1592" s="127" t="s">
        <v>2431</v>
      </c>
      <c r="BK1592" s="181" t="s">
        <v>2439</v>
      </c>
      <c r="BL1592" s="181"/>
      <c r="BM1592" s="181"/>
      <c r="BN1592" s="181"/>
      <c r="BO1592" s="181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172" t="s">
        <v>2274</v>
      </c>
      <c r="BH1593" s="172"/>
      <c r="BI1593" s="172"/>
      <c r="BJ1593" s="153"/>
      <c r="BK1593" s="172" t="s">
        <v>2275</v>
      </c>
      <c r="BL1593" s="172"/>
      <c r="BM1593" s="172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173" t="s">
        <v>2431</v>
      </c>
      <c r="BG1595" s="173"/>
      <c r="BH1595" s="173"/>
      <c r="BI1595" s="153"/>
      <c r="BJ1595" s="174" t="s">
        <v>2278</v>
      </c>
      <c r="BK1595" s="174"/>
      <c r="BL1595" s="174"/>
      <c r="BM1595" s="221"/>
      <c r="BN1595" s="221"/>
      <c r="BO1595" s="221"/>
      <c r="BP1595" s="221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3" t="s">
        <v>2276</v>
      </c>
      <c r="BF1597" s="223"/>
      <c r="BG1597" s="170" t="s">
        <v>2431</v>
      </c>
      <c r="BH1597" s="170" t="s">
        <v>2431</v>
      </c>
      <c r="BI1597" s="154"/>
      <c r="BJ1597" s="222" t="s">
        <v>2432</v>
      </c>
      <c r="BK1597" s="222"/>
      <c r="BL1597" s="222"/>
      <c r="BM1597" s="222"/>
      <c r="BN1597" s="153"/>
      <c r="BO1597" s="153"/>
      <c r="BP1597" s="153"/>
      <c r="BQ1597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&amp;L59E67425&amp;CФорма № 6-8, Підрозділ: Літинський районний суд Вінницької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V1">
      <selection activeCell="AH55" sqref="AH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1563</v>
      </c>
      <c r="C19" s="116" t="s">
        <v>1506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1507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0</v>
      </c>
      <c r="G45" s="26">
        <f t="shared" si="0"/>
        <v>0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P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 t="s">
        <v>2431</v>
      </c>
      <c r="AR50" s="179"/>
      <c r="AS50" s="179"/>
      <c r="AT50" s="127" t="s">
        <v>2431</v>
      </c>
      <c r="AU50" s="228" t="s">
        <v>2438</v>
      </c>
      <c r="AV50" s="228"/>
      <c r="AW50" s="228"/>
      <c r="AX50" s="228"/>
      <c r="AY50" s="228"/>
      <c r="AZ50" s="228"/>
    </row>
    <row r="51" spans="40:52" ht="12.75" customHeight="1">
      <c r="AN51" s="128" t="s">
        <v>2431</v>
      </c>
      <c r="AO51" s="128" t="s">
        <v>2431</v>
      </c>
      <c r="AP51" s="126"/>
      <c r="AQ51" s="172" t="s">
        <v>2274</v>
      </c>
      <c r="AR51" s="172"/>
      <c r="AS51" s="172"/>
      <c r="AT51" s="127" t="s">
        <v>2431</v>
      </c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 t="s">
        <v>2431</v>
      </c>
      <c r="AR52" s="179"/>
      <c r="AS52" s="179"/>
      <c r="AT52" s="127" t="s">
        <v>2431</v>
      </c>
      <c r="AU52" s="228" t="s">
        <v>2439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173" t="s">
        <v>2431</v>
      </c>
      <c r="AQ55" s="173"/>
      <c r="AR55" s="173"/>
      <c r="AS55" s="126"/>
      <c r="AT55" s="174" t="s">
        <v>2278</v>
      </c>
      <c r="AU55" s="174"/>
      <c r="AV55" s="174"/>
      <c r="AW55" s="175"/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2431</v>
      </c>
      <c r="AQ57" s="176"/>
      <c r="AR57" s="176"/>
      <c r="AT57" s="177" t="s">
        <v>2432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&amp;L59E67425&amp;CФорма № 6-8, Підрозділ: Літинський районний суд Вінницької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2433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2435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2436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2437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30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&amp;L59E67425&amp;C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2435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2436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2437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30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&amp;L59E67425&amp;C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2434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2435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2436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2437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30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&amp;L59E67425&amp;C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2015-12-15T07:52:53Z</cp:lastPrinted>
  <dcterms:created xsi:type="dcterms:W3CDTF">2015-09-09T11:49:35Z</dcterms:created>
  <dcterms:modified xsi:type="dcterms:W3CDTF">2016-10-06T06:43:47Z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6-8_00137_2.2016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59E67425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