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<sst xmlns="http://schemas.openxmlformats.org/spreadsheetml/2006/main" count="316" uniqueCount="253">
  <si>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</si>
  <si>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</si>
  <si>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</si>
  <si>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</si>
  <si>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</si>
  <si>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</si>
  <si>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</si>
  <si>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</si>
  <si>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</si>
  <si>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</si>
  <si>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</si>
  <si>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</si>
  <si>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</si>
  <si>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</si>
  <si>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</si>
  <si>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</si>
  <si>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</si>
  <si>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</si>
  <si>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</si>
  <si>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</si>
  <si>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</si>
  <si>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</si>
  <si>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</si>
  <si>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</si>
  <si>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</si>
  <si>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</si>
  <si>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</si>
  <si>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</si>
  <si>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</si>
  <si>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</si>
  <si>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</si>
  <si>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</si>
  <si>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</si>
  <si>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</si>
  <si>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</si>
  <si>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</si>
  <si>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</si>
  <si>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</si>
  <si>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</si>
  <si>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</si>
  <si>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</si>
  <si>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</si>
  <si>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</si>
  <si>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</si>
  <si>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</si>
  <si>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</si>
  <si>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</si>
  <si>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</si>
  <si>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</si>
  <si>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</si>
  <si>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</si>
  <si>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</si>
  <si>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</si>
  <si>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</si>
  <si>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</si>
  <si>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</si>
  <si>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</si>
  <si>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</si>
  <si>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</si>
  <si>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</si>
  <si>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</si>
  <si>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</si>
  <si>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</si>
  <si>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</si>
  <si>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</si>
  <si>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</si>
  <si>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</si>
  <si>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</si>
  <si>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</si>
  <si>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</si>
  <si>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</si>
  <si>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</si>
  <si>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</si>
  <si>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</si>
  <si>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</si>
  <si>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</si>
  <si>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</si>
  <si>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</si>
  <si>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</si>
  <si>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</si>
  <si>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</si>
  <si>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</si>
  <si>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</si>
  <si>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</si>
  <si>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</si>
  <si>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</si>
  <si>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</si>
  <si>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</si>
  <si>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</si>
  <si>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</si>
  <si>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</si>
  <si>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</si>
  <si>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</si>
  <si>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</si>
  <si>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</si>
  <si>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</si>
  <si>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</si>
  <si>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</si>
  <si>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</si>
  <si>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</si>
  <si>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</si>
  <si>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</si>
  <si>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</si>
  <si>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</si>
  <si>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</si>
  <si>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</si>
  <si>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</si>
  <si>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</si>
  <si>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</si>
  <si>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</si>
  <si>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</si>
  <si>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</si>
  <si>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</si>
  <si>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</si>
  <si>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</si>
  <si>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</si>
  <si>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</si>
  <si>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</si>
  <si>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</si>
  <si>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</si>
  <si>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</si>
  <si>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</si>
  <si>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</si>
  <si>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</si>
  <si>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</si>
  <si>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</si>
  <si>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</si>
  <si>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</si>
  <si>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</si>
  <si>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</si>
  <si>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</si>
  <si>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</si>
  <si>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</si>
  <si>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</si>
  <si>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</si>
  <si>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</si>
  <si>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</si>
  <si>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</si>
  <si>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</si>
  <si>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</si>
  <si>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</si>
  <si>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</si>
  <si>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</si>
  <si>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</si>
  <si>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</si>
  <si>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</si>
  <si>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</si>
  <si>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</si>
  <si>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</si>
  <si>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</si>
  <si>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</si>
  <si>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</si>
  <si>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</si>
  <si>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</si>
  <si>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</si>
  <si>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</si>
  <si>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</si>
  <si>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</si>
  <si>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</si>
  <si>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</si>
  <si>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</si>
  <si>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</si>
  <si>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</si>
  <si>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</si>
  <si>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</si>
  <si>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</si>
  <si>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</si>
  <si>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</si>
  <si>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</si>
  <si>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</si>
  <si>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</si>
  <si>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</si>
  <si>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</si>
  <si>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</si>
  <si>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</si>
  <si>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</si>
  <si>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</si>
  <si>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</si>
  <si>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</si>
  <si>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</si>
  <si>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</si>
  <si>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</si>
  <si>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</si>
  <si>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</si>
  <si>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</si>
  <si>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</si>
  <si>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</si>
  <si>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</si>
  <si>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</si>
  <si>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</si>
  <si>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</si>
  <si>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</si>
  <si>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</si>
  <si>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</si>
  <si>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</si>
  <si>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</si>
  <si>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</si>
  <si>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</si>
  <si>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</si>
  <si>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</si>
  <si>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</si>
  <si>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</si>
  <si>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</si>
  <si>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</si>
  <si>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</si>
  <si>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</si>
  <si>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</si>
  <si>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</si>
  <si>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</si>
  <si>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</si>
  <si>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</si>
  <si>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</si>
  <si>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</si>
  <si>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</si>
  <si>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</si>
  <si>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</si>
  <si>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</si>
  <si>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</si>
  <si>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</si>
  <si>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</si>
  <si>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</si>
  <si>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</si>
  <si>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</si>
  <si>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</si>
  <si>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</si>
  <si>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</si>
  <si>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</si>
  <si>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</si>
  <si>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</si>
  <si>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</si>
  <si>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</si>
  <si>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</si>
  <si>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</si>
  <si>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</si>
  <si>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</si>
  <si>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</si>
  <si>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</si>
  <si>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</si>
  <si>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</si>
  <si>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</si>
  <si>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</si>
  <si>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</si>
  <si>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</si>
  <si>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</si>
  <si>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</si>
  <si>
    <t>5 січня 2017 року</t>
  </si>
  <si>
    <t>2016 рік</t>
  </si>
  <si>
    <t>Літинський районний суд Вінницької області</t>
  </si>
  <si>
    <t xml:space="preserve">Місцезнаходження: </t>
  </si>
  <si>
    <t>22300. Вінницька область.смт. Літин</t>
  </si>
  <si>
    <t>вул. Героїв Чорнобиля</t>
  </si>
  <si>
    <t>Білик Н.В.</t>
  </si>
  <si>
    <t>Бондарчук Л.П.</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</si>
</sst>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44</v>
      </c>
      <c r="F10" s="157">
        <v>44</v>
      </c>
      <c r="G10" s="157">
        <v>44</v>
      </c>
      <c r="H10" s="157">
        <v>7</v>
      </c>
      <c r="I10" s="157">
        <v>1</v>
      </c>
      <c r="J10" s="157"/>
      <c r="K10" s="157">
        <v>36</v>
      </c>
      <c r="L10" s="157"/>
      <c r="M10" s="168"/>
      <c r="N10" s="163"/>
      <c r="O10" s="111">
        <f>E10-F10</f>
        <v>0</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44</v>
      </c>
      <c r="F23" s="157">
        <f>F10+F12+F15+F22</f>
        <v>44</v>
      </c>
      <c r="G23" s="157">
        <f>G10+G12+G15+G22</f>
        <v>44</v>
      </c>
      <c r="H23" s="157">
        <f>H10+H15</f>
        <v>7</v>
      </c>
      <c r="I23" s="157">
        <f>I10+I15</f>
        <v>1</v>
      </c>
      <c r="J23" s="157">
        <f>J10+J12+J15</f>
        <v>0</v>
      </c>
      <c r="K23" s="157">
        <f>K10+K12+K15</f>
        <v>36</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37</v>
      </c>
      <c r="G31" s="167">
        <v>36</v>
      </c>
      <c r="H31" s="167">
        <v>25</v>
      </c>
      <c r="I31" s="167">
        <v>20</v>
      </c>
      <c r="J31" s="167">
        <v>19</v>
      </c>
      <c r="K31" s="167">
        <v>1</v>
      </c>
      <c r="L31" s="167">
        <v>2</v>
      </c>
      <c r="M31" s="167"/>
      <c r="N31" s="167">
        <v>12</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&amp;LF06EC1BE&amp;CФорма № 2-А, Підрозділ: Літинський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03">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9</v>
      </c>
      <c r="E12" s="163">
        <v>7</v>
      </c>
      <c r="F12" s="163">
        <v>7</v>
      </c>
      <c r="G12" s="163">
        <v>7</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v>1</v>
      </c>
      <c r="F23" s="163">
        <v>1</v>
      </c>
      <c r="G23" s="163">
        <v>1</v>
      </c>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7</v>
      </c>
      <c r="E24" s="163">
        <v>6</v>
      </c>
      <c r="F24" s="163">
        <v>6</v>
      </c>
      <c r="G24" s="163">
        <v>6</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c r="F43" s="163"/>
      <c r="G43" s="163"/>
      <c r="H43" s="163"/>
      <c r="I43" s="163"/>
      <c r="J43" s="163"/>
      <c r="K43" s="162">
        <v>1</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c r="F45" s="163"/>
      <c r="G45" s="163"/>
      <c r="H45" s="163"/>
      <c r="I45" s="163"/>
      <c r="J45" s="163"/>
      <c r="K45" s="162">
        <v>1</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c r="F46" s="163"/>
      <c r="G46" s="163"/>
      <c r="H46" s="163"/>
      <c r="I46" s="163"/>
      <c r="J46" s="163"/>
      <c r="K46" s="162">
        <v>1</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3</v>
      </c>
      <c r="E79" s="163">
        <v>1</v>
      </c>
      <c r="F79" s="163">
        <v>1</v>
      </c>
      <c r="G79" s="163">
        <v>1</v>
      </c>
      <c r="H79" s="163"/>
      <c r="I79" s="163"/>
      <c r="J79" s="163"/>
      <c r="K79" s="162">
        <v>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v>2</v>
      </c>
      <c r="E84" s="163"/>
      <c r="F84" s="163"/>
      <c r="G84" s="163"/>
      <c r="H84" s="163"/>
      <c r="I84" s="163"/>
      <c r="J84" s="163"/>
      <c r="K84" s="162">
        <v>2</v>
      </c>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22</v>
      </c>
      <c r="E88" s="163">
        <v>15</v>
      </c>
      <c r="F88" s="163">
        <v>12</v>
      </c>
      <c r="G88" s="163">
        <v>11</v>
      </c>
      <c r="H88" s="163">
        <v>2</v>
      </c>
      <c r="I88" s="163"/>
      <c r="J88" s="163">
        <v>1</v>
      </c>
      <c r="K88" s="162">
        <v>7</v>
      </c>
      <c r="L88" s="163"/>
      <c r="M88" s="163">
        <v>24435</v>
      </c>
      <c r="N88" s="164"/>
      <c r="O88" s="163"/>
    </row>
    <row r="89" spans="1:16" s="4" customFormat="1" ht="33" customHeight="1">
      <c r="A89" s="44">
        <v>82</v>
      </c>
      <c r="B89" s="114" t="s">
        <v>188</v>
      </c>
      <c r="C89" s="164"/>
      <c r="D89" s="163">
        <v>1</v>
      </c>
      <c r="E89" s="163">
        <v>1</v>
      </c>
      <c r="F89" s="163">
        <v>1</v>
      </c>
      <c r="G89" s="163"/>
      <c r="H89" s="163"/>
      <c r="I89" s="163"/>
      <c r="J89" s="163"/>
      <c r="K89" s="162"/>
      <c r="L89" s="163"/>
      <c r="M89" s="163">
        <v>24435</v>
      </c>
      <c r="N89" s="164"/>
      <c r="O89" s="163"/>
      <c r="P89" s="60"/>
    </row>
    <row r="90" spans="1:16" s="4" customFormat="1" ht="69.75" customHeight="1">
      <c r="A90" s="46">
        <v>83</v>
      </c>
      <c r="B90" s="114" t="s">
        <v>187</v>
      </c>
      <c r="C90" s="164"/>
      <c r="D90" s="163">
        <v>1</v>
      </c>
      <c r="E90" s="163">
        <v>1</v>
      </c>
      <c r="F90" s="163"/>
      <c r="G90" s="163"/>
      <c r="H90" s="163">
        <v>1</v>
      </c>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18</v>
      </c>
      <c r="E95" s="163">
        <v>11</v>
      </c>
      <c r="F95" s="163">
        <v>9</v>
      </c>
      <c r="G95" s="163">
        <v>9</v>
      </c>
      <c r="H95" s="163">
        <v>1</v>
      </c>
      <c r="I95" s="163"/>
      <c r="J95" s="163">
        <v>1</v>
      </c>
      <c r="K95" s="162">
        <v>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v>
      </c>
      <c r="E97" s="163">
        <v>2</v>
      </c>
      <c r="F97" s="163">
        <v>2</v>
      </c>
      <c r="G97" s="163">
        <v>2</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c r="I103" s="163">
        <v>1</v>
      </c>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v>1</v>
      </c>
      <c r="F113" s="163"/>
      <c r="G113" s="163"/>
      <c r="H113" s="163"/>
      <c r="I113" s="163"/>
      <c r="J113" s="163">
        <v>1</v>
      </c>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36</v>
      </c>
      <c r="E114" s="164">
        <f t="shared" si="0"/>
        <v>25</v>
      </c>
      <c r="F114" s="164">
        <f t="shared" si="0"/>
        <v>20</v>
      </c>
      <c r="G114" s="164">
        <f t="shared" si="0"/>
        <v>19</v>
      </c>
      <c r="H114" s="164">
        <f t="shared" si="0"/>
        <v>2</v>
      </c>
      <c r="I114" s="164">
        <f t="shared" si="0"/>
        <v>1</v>
      </c>
      <c r="J114" s="164">
        <f t="shared" si="0"/>
        <v>2</v>
      </c>
      <c r="K114" s="164">
        <f t="shared" si="0"/>
        <v>12</v>
      </c>
      <c r="L114" s="164">
        <f t="shared" si="0"/>
        <v>1</v>
      </c>
      <c r="M114" s="164">
        <f t="shared" si="0"/>
        <v>24435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&amp;LF06EC1BE&amp;CФорма № 2-А, Підрозділ: Літинський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G21" sqref="G2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&amp;LF06EC1BE&amp;CФорма № 2-А, Підрозділ: Літинський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AF43" sqref="AF4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9</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3</v>
      </c>
      <c r="L16" s="33"/>
      <c r="M16" s="23"/>
      <c r="N16" s="20"/>
      <c r="O16" s="20"/>
      <c r="P16" s="20"/>
    </row>
    <row r="17" spans="1:16" s="10" customFormat="1" ht="22.5" customHeight="1">
      <c r="A17" s="2">
        <v>13</v>
      </c>
      <c r="B17" s="305"/>
      <c r="C17" s="265" t="s">
        <v>145</v>
      </c>
      <c r="D17" s="266"/>
      <c r="E17" s="266"/>
      <c r="F17" s="266"/>
      <c r="G17" s="266"/>
      <c r="H17" s="266"/>
      <c r="I17" s="266"/>
      <c r="J17" s="267"/>
      <c r="K17" s="156">
        <v>17</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251</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252</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244</v>
      </c>
      <c r="F36" s="311"/>
      <c r="G36" s="311"/>
      <c r="H36" s="144"/>
      <c r="I36" s="143"/>
      <c r="J36" s="145"/>
      <c r="K36" s="144"/>
      <c r="L36" s="146"/>
      <c r="M36" s="147"/>
      <c r="N36" s="148"/>
    </row>
    <row r="37" spans="1:15" ht="15.75">
      <c r="A37" s="83"/>
      <c r="B37" s="143" t="s">
        <v>234</v>
      </c>
      <c r="C37" s="138"/>
      <c r="D37" s="138"/>
      <c r="E37" s="262" t="s">
        <v>244</v>
      </c>
      <c r="F37" s="262"/>
      <c r="G37" s="262"/>
      <c r="H37" s="138"/>
      <c r="I37" s="138"/>
      <c r="J37" s="145"/>
      <c r="K37" s="144"/>
      <c r="L37" s="147"/>
      <c r="M37" s="147"/>
      <c r="N37" s="147"/>
      <c r="O37" s="84"/>
    </row>
    <row r="38" spans="1:15" ht="15.75" customHeight="1">
      <c r="A38" s="83"/>
      <c r="B38" s="138" t="s">
        <v>235</v>
      </c>
      <c r="C38" s="138"/>
      <c r="D38" s="138"/>
      <c r="E38" s="262" t="s">
        <v>244</v>
      </c>
      <c r="F38" s="262"/>
      <c r="G38" s="262"/>
      <c r="H38" s="138"/>
      <c r="I38" s="261" t="s">
        <v>245</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&amp;LF06EC1BE&amp;CФорма № 2-А, Підрозділ: Літинський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E41" sqref="E41"/>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247</v>
      </c>
      <c r="D24" s="349"/>
      <c r="E24" s="349"/>
      <c r="F24" s="349"/>
      <c r="G24" s="349"/>
      <c r="H24" s="349"/>
      <c r="I24" s="349"/>
      <c r="J24" s="350"/>
    </row>
    <row r="25" spans="1:10" ht="19.5" customHeight="1">
      <c r="A25" s="347" t="s">
        <v>248</v>
      </c>
      <c r="B25" s="348"/>
      <c r="C25" s="317" t="s">
        <v>249</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v>30</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&amp;LF06EC1BE&amp;C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2017-01-20T12:35:20Z</cp:lastPrinted>
  <dcterms:created xsi:type="dcterms:W3CDTF">2015-09-09T11:49:13Z</dcterms:created>
  <dcterms:modified xsi:type="dcterms:W3CDTF">2017-01-20T12:35:24Z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F06EC1BE</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