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<sst xmlns="http://schemas.openxmlformats.org/spreadsheetml/2006/main" count="314" uniqueCount="253">
  <si>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</si>
  <si>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</si>
  <si>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</si>
  <si>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</si>
  <si>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</si>
  <si>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</si>
  <si>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</si>
  <si>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</si>
  <si>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</si>
  <si>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</si>
  <si>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</si>
  <si>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</si>
  <si>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</si>
  <si>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</si>
  <si>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</si>
  <si>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</si>
  <si>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</si>
  <si>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</si>
  <si>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</si>
  <si>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</si>
  <si>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</si>
  <si>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</si>
  <si>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</si>
  <si>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</si>
  <si>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</si>
  <si>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</si>
  <si>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</si>
  <si>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</si>
  <si>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</si>
  <si>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</si>
  <si>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</si>
  <si>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</si>
  <si>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</si>
  <si>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</si>
  <si>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</si>
  <si>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</si>
  <si>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</si>
  <si>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</si>
  <si>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</si>
  <si>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</si>
  <si>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</si>
  <si>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</si>
  <si>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</si>
  <si>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</si>
  <si>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</si>
  <si>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</si>
  <si>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</si>
  <si>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</si>
  <si>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</si>
  <si>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</si>
  <si>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</si>
  <si>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</si>
  <si>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</si>
  <si>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</si>
  <si>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</si>
  <si>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</si>
  <si>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</si>
  <si>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</si>
  <si>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</si>
  <si>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</si>
  <si>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</si>
  <si>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</si>
  <si>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</si>
  <si>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</si>
  <si>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</si>
  <si>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</si>
  <si>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</si>
  <si>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</si>
  <si>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</si>
  <si>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</si>
  <si>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</si>
  <si>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</si>
  <si>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</si>
  <si>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</si>
  <si>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</si>
  <si>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</si>
  <si>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</si>
  <si>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</si>
  <si>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</si>
  <si>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</si>
  <si>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</si>
  <si>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</si>
  <si>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</si>
  <si>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</si>
  <si>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</si>
  <si>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</si>
  <si>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</si>
  <si>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</si>
  <si>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</si>
  <si>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</si>
  <si>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</si>
  <si>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</si>
  <si>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</si>
  <si>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</si>
  <si>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</si>
  <si>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</si>
  <si>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</si>
  <si>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</si>
  <si>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</si>
  <si>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</si>
  <si>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</si>
  <si>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</si>
  <si>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</si>
  <si>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</si>
  <si>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</si>
  <si>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</si>
  <si>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</si>
  <si>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</si>
  <si>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</si>
  <si>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</si>
  <si>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</si>
  <si>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</si>
  <si>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</si>
  <si>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</si>
  <si>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</si>
  <si>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</si>
  <si>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</si>
  <si>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</si>
  <si>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</si>
  <si>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</si>
  <si>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</si>
  <si>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</si>
  <si>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</si>
  <si>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</si>
  <si>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</si>
  <si>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</si>
  <si>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</si>
  <si>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</si>
  <si>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</si>
  <si>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</si>
  <si>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</si>
  <si>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</si>
  <si>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</si>
  <si>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</si>
  <si>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</si>
  <si>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</si>
  <si>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</si>
  <si>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</si>
  <si>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</si>
  <si>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</si>
  <si>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</si>
  <si>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</si>
  <si>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</si>
  <si>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</si>
  <si>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</si>
  <si>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</si>
  <si>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</si>
  <si>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</si>
  <si>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</si>
  <si>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</si>
  <si>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</si>
  <si>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</si>
  <si>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</si>
  <si>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</si>
  <si>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</si>
  <si>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</si>
  <si>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</si>
  <si>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</si>
  <si>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</si>
  <si>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</si>
  <si>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</si>
  <si>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</si>
  <si>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</si>
  <si>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</si>
  <si>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</si>
  <si>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</si>
  <si>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</si>
  <si>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</si>
  <si>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</si>
  <si>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</si>
  <si>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</si>
  <si>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</si>
  <si>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</si>
  <si>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</si>
  <si>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</si>
  <si>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</si>
  <si>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</si>
  <si>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</si>
  <si>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</si>
  <si>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</si>
  <si>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</si>
  <si>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</si>
  <si>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</si>
  <si>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</si>
  <si>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</si>
  <si>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</si>
  <si>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</si>
  <si>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</si>
  <si>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</si>
  <si>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</si>
  <si>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</si>
  <si>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</si>
  <si>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</si>
  <si>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</si>
  <si>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</si>
  <si>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</si>
  <si>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</si>
  <si>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</si>
  <si>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</si>
  <si>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</si>
  <si>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</si>
  <si>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</si>
  <si>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</si>
  <si>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</si>
  <si>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</si>
  <si>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</si>
  <si>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</si>
  <si>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</si>
  <si>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</si>
  <si>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</si>
  <si>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</si>
  <si>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</si>
  <si>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</si>
  <si>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</si>
  <si>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</si>
  <si>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</si>
  <si>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</si>
  <si>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</si>
  <si>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</si>
  <si>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</si>
  <si>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</si>
  <si>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</si>
  <si>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</si>
  <si>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</si>
  <si>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</si>
  <si>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</si>
  <si>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</si>
  <si>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</si>
  <si>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</si>
  <si>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</si>
  <si>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</si>
  <si>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</si>
  <si>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</si>
  <si>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</si>
  <si>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</si>
  <si>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</si>
  <si>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</si>
  <si>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</si>
  <si>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</si>
  <si>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</si>
  <si>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</si>
  <si>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</si>
  <si>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</si>
  <si>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</si>
  <si>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</si>
  <si>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12 січня 2016 року</t>
  </si>
  <si>
    <t>2015 рік</t>
  </si>
  <si>
    <t>Літинський районний суд Вінницької області</t>
  </si>
  <si>
    <t>22300. Вінницька область</t>
  </si>
  <si>
    <t>смт. Літин</t>
  </si>
  <si>
    <t>вул. Фабріціуса. 30</t>
  </si>
  <si>
    <t>Н.В. Білик</t>
  </si>
  <si>
    <t>Л.П. Бондарчук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</si>
</sst>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48</v>
      </c>
      <c r="F10" s="113">
        <v>48</v>
      </c>
      <c r="G10" s="113">
        <v>48</v>
      </c>
      <c r="H10" s="113">
        <v>8</v>
      </c>
      <c r="I10" s="113">
        <v>3</v>
      </c>
      <c r="J10" s="113"/>
      <c r="K10" s="113">
        <v>37</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v>
      </c>
      <c r="F15" s="113">
        <v>1</v>
      </c>
      <c r="G15" s="113">
        <v>1</v>
      </c>
      <c r="H15" s="113"/>
      <c r="I15" s="113"/>
      <c r="J15" s="113">
        <v>1</v>
      </c>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v>1</v>
      </c>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49</v>
      </c>
      <c r="F23" s="113">
        <f>F10+F12+F15+F22</f>
        <v>49</v>
      </c>
      <c r="G23" s="113">
        <f>G10+G12+G15+G22</f>
        <v>49</v>
      </c>
      <c r="H23" s="113">
        <f>H10+H15</f>
        <v>8</v>
      </c>
      <c r="I23" s="113">
        <f>I10+I15</f>
        <v>3</v>
      </c>
      <c r="J23" s="113">
        <f>J10+J12+J15</f>
        <v>1</v>
      </c>
      <c r="K23" s="113">
        <f>K10+K12+K15</f>
        <v>37</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38</v>
      </c>
      <c r="G31" s="121">
        <v>38</v>
      </c>
      <c r="H31" s="121">
        <v>37</v>
      </c>
      <c r="I31" s="121">
        <v>33</v>
      </c>
      <c r="J31" s="121">
        <v>28</v>
      </c>
      <c r="K31" s="121">
        <v>1</v>
      </c>
      <c r="L31" s="121">
        <v>3</v>
      </c>
      <c r="M31" s="121"/>
      <c r="N31" s="121">
        <v>1</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&amp;L340F77CC&amp;CФорма № 2-А, Підрозділ: Літинський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v>
      </c>
      <c r="E8" s="98">
        <v>4</v>
      </c>
      <c r="F8" s="115">
        <v>2</v>
      </c>
      <c r="G8" s="116">
        <v>2</v>
      </c>
      <c r="H8" s="116"/>
      <c r="I8" s="116"/>
      <c r="J8" s="116">
        <v>2</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17</v>
      </c>
      <c r="E12" s="98">
        <v>17</v>
      </c>
      <c r="F12" s="98">
        <v>17</v>
      </c>
      <c r="G12" s="98">
        <v>16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17</v>
      </c>
      <c r="E24" s="98">
        <v>17</v>
      </c>
      <c r="F24" s="98">
        <v>17</v>
      </c>
      <c r="G24" s="98">
        <v>16</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13</v>
      </c>
      <c r="E25" s="98">
        <v>13</v>
      </c>
      <c r="F25" s="98">
        <v>13</v>
      </c>
      <c r="G25" s="98">
        <v>12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3</v>
      </c>
      <c r="F43" s="98">
        <v>3</v>
      </c>
      <c r="G43" s="98">
        <v>3</v>
      </c>
      <c r="H43" s="98"/>
      <c r="I43" s="98"/>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11</v>
      </c>
      <c r="E88" s="98">
        <v>11</v>
      </c>
      <c r="F88" s="98">
        <v>9</v>
      </c>
      <c r="G88" s="98">
        <v>6</v>
      </c>
      <c r="H88" s="98"/>
      <c r="I88" s="98">
        <v>1</v>
      </c>
      <c r="J88" s="98">
        <v>1</v>
      </c>
      <c r="K88" s="116"/>
      <c r="L88" s="98"/>
      <c r="M88" s="98"/>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c r="D90" s="98">
        <v>5</v>
      </c>
      <c r="E90" s="98">
        <v>5</v>
      </c>
      <c r="F90" s="98">
        <v>4</v>
      </c>
      <c r="G90" s="98">
        <v>3</v>
      </c>
      <c r="H90" s="98"/>
      <c r="I90" s="98"/>
      <c r="J90" s="98">
        <v>1</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3</v>
      </c>
      <c r="E94" s="98">
        <v>3</v>
      </c>
      <c r="F94" s="98">
        <v>2</v>
      </c>
      <c r="G94" s="98">
        <v>2</v>
      </c>
      <c r="H94" s="98"/>
      <c r="I94" s="98"/>
      <c r="J94" s="98">
        <v>1</v>
      </c>
      <c r="K94" s="116"/>
      <c r="L94" s="98"/>
      <c r="M94" s="98"/>
      <c r="N94" s="112"/>
      <c r="O94" s="98"/>
      <c r="P94" s="60"/>
    </row>
    <row r="95" spans="1:16" s="4" customFormat="1" ht="25.5" customHeight="1">
      <c r="A95" s="44">
        <v>88</v>
      </c>
      <c r="B95" s="129" t="s">
        <v>68</v>
      </c>
      <c r="C95" s="112"/>
      <c r="D95" s="98">
        <v>3</v>
      </c>
      <c r="E95" s="98">
        <v>3</v>
      </c>
      <c r="F95" s="98">
        <v>3</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v>1</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38</v>
      </c>
      <c r="E114" s="112">
        <f t="shared" si="0"/>
        <v>37</v>
      </c>
      <c r="F114" s="112">
        <f t="shared" si="0"/>
        <v>33</v>
      </c>
      <c r="G114" s="112">
        <f t="shared" si="0"/>
        <v>28</v>
      </c>
      <c r="H114" s="112">
        <f t="shared" si="0"/>
        <v>0</v>
      </c>
      <c r="I114" s="112">
        <f t="shared" si="0"/>
        <v>1</v>
      </c>
      <c r="J114" s="112">
        <f t="shared" si="0"/>
        <v>3</v>
      </c>
      <c r="K114" s="112">
        <f t="shared" si="0"/>
        <v>1</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&amp;L340F77CC&amp;CФорма № 2-А, Підрозділ: Літинський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&amp;L340F77CC&amp;CФорма № 2-А, Підрозділ: Літинський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M32" sqref="M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c r="L14" s="33"/>
      <c r="M14" s="23"/>
      <c r="N14" s="20"/>
      <c r="O14" s="20"/>
      <c r="P14" s="20"/>
    </row>
    <row r="15" spans="1:16" s="10" customFormat="1" ht="19.5" customHeight="1">
      <c r="A15" s="2">
        <v>11</v>
      </c>
      <c r="B15" s="285"/>
      <c r="C15" s="260" t="s">
        <v>131</v>
      </c>
      <c r="D15" s="261"/>
      <c r="E15" s="261"/>
      <c r="F15" s="261"/>
      <c r="G15" s="261"/>
      <c r="H15" s="261"/>
      <c r="I15" s="261"/>
      <c r="J15" s="262"/>
      <c r="K15" s="125">
        <v>6</v>
      </c>
      <c r="L15" s="33"/>
      <c r="M15" s="23"/>
      <c r="N15" s="20"/>
      <c r="O15" s="20"/>
      <c r="P15" s="20"/>
    </row>
    <row r="16" spans="1:16" s="10" customFormat="1" ht="20.25" customHeight="1">
      <c r="A16" s="2">
        <v>12</v>
      </c>
      <c r="B16" s="285"/>
      <c r="C16" s="260" t="s">
        <v>130</v>
      </c>
      <c r="D16" s="261"/>
      <c r="E16" s="261"/>
      <c r="F16" s="261"/>
      <c r="G16" s="261"/>
      <c r="H16" s="261"/>
      <c r="I16" s="261"/>
      <c r="J16" s="262"/>
      <c r="K16" s="125">
        <v>3</v>
      </c>
      <c r="L16" s="33"/>
      <c r="M16" s="23"/>
      <c r="N16" s="20"/>
      <c r="O16" s="20"/>
      <c r="P16" s="20"/>
    </row>
    <row r="17" spans="1:16" s="10" customFormat="1" ht="22.5" customHeight="1">
      <c r="A17" s="2">
        <v>13</v>
      </c>
      <c r="B17" s="285"/>
      <c r="C17" s="301" t="s">
        <v>146</v>
      </c>
      <c r="D17" s="302"/>
      <c r="E17" s="302"/>
      <c r="F17" s="302"/>
      <c r="G17" s="302"/>
      <c r="H17" s="302"/>
      <c r="I17" s="302"/>
      <c r="J17" s="303"/>
      <c r="K17" s="125">
        <v>29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251</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252</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245</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&amp;L340F77CC&amp;CФорма № 2-А, Підрозділ: Літинський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248</v>
      </c>
      <c r="D25" s="316"/>
      <c r="E25" s="316"/>
      <c r="F25" s="316"/>
      <c r="G25" s="316"/>
      <c r="H25" s="316"/>
      <c r="I25" s="316"/>
      <c r="J25" s="317"/>
    </row>
    <row r="26" spans="1:10" ht="18.75" customHeight="1">
      <c r="A26" s="312" t="s">
        <v>249</v>
      </c>
      <c r="B26" s="313"/>
      <c r="C26" s="313"/>
      <c r="D26" s="313"/>
      <c r="E26" s="313"/>
      <c r="F26" s="313"/>
      <c r="G26" s="313"/>
      <c r="H26" s="313"/>
      <c r="I26" s="313"/>
      <c r="J26" s="314"/>
    </row>
    <row r="27" spans="1:10" ht="20.25" customHeight="1">
      <c r="A27" s="315" t="s">
        <v>250</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&amp;L340F77CC&amp;C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2016-02-17T14:06:02Z</cp:lastPrinted>
  <dcterms:created xsi:type="dcterms:W3CDTF">2015-09-09T11:49:13Z</dcterms:created>
  <dcterms:modified xsi:type="dcterms:W3CDTF">2016-02-17T14:06:19Z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340F77CC</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