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<sst xmlns="http://schemas.openxmlformats.org/spreadsheetml/2006/main" count="175" uniqueCount="144">
  <si>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</si>
  <si>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</si>
  <si>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</si>
  <si>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</si>
  <si>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</si>
  <si>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</si>
  <si>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</si>
  <si>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</si>
  <si>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</si>
  <si>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</si>
  <si>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</si>
  <si>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</si>
  <si>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</si>
  <si>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</si>
  <si>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</si>
  <si>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</si>
  <si>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</si>
  <si>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</si>
  <si>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</si>
  <si>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</si>
  <si>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</si>
  <si>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</si>
  <si>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</si>
  <si>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</si>
  <si>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</si>
  <si>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</si>
  <si>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</si>
  <si>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</si>
  <si>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</si>
  <si>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</si>
  <si>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</si>
  <si>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</si>
  <si>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</si>
  <si>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</si>
  <si>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</si>
  <si>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</si>
  <si>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</si>
  <si>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</si>
  <si>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</si>
  <si>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</si>
  <si>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</si>
  <si>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</si>
  <si>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</si>
  <si>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</si>
  <si>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</si>
  <si>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</si>
  <si>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</si>
  <si>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</si>
  <si>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</si>
  <si>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</si>
  <si>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</si>
  <si>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</si>
  <si>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</si>
  <si>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</si>
  <si>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</si>
  <si>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</si>
  <si>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</si>
  <si>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</si>
  <si>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</si>
  <si>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</si>
  <si>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</si>
  <si>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</si>
  <si>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</si>
  <si>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</si>
  <si>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</si>
  <si>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</si>
  <si>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</si>
  <si>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</si>
  <si>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</si>
  <si>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</si>
  <si>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</si>
  <si>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</si>
  <si>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</si>
  <si>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</si>
  <si>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</si>
  <si>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</si>
  <si>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</si>
  <si>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</si>
  <si>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</si>
  <si>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</si>
  <si>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</si>
  <si>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</si>
  <si>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</si>
  <si>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</si>
  <si>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</si>
  <si>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</si>
  <si>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</si>
  <si>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</si>
  <si>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</si>
  <si>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</si>
  <si>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</si>
  <si>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</si>
  <si>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</si>
  <si>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</si>
  <si>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</si>
  <si>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</si>
  <si>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</si>
  <si>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</si>
  <si>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</si>
  <si>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</si>
  <si>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</si>
  <si>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</si>
  <si>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</si>
  <si>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</si>
  <si>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</si>
  <si>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</si>
  <si>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</si>
  <si>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</si>
  <si>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</si>
  <si>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</si>
  <si>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</si>
  <si>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</si>
  <si>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</si>
  <si>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</si>
  <si>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</si>
  <si>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</si>
  <si>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</si>
  <si>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</si>
  <si>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</si>
  <si>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</si>
  <si>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</si>
  <si>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</si>
  <si>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</si>
  <si>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</si>
  <si>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</si>
  <si>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</si>
  <si>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</si>
  <si>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</si>
  <si>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</si>
  <si>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</si>
  <si>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</si>
  <si>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</si>
  <si>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</si>
  <si>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</si>
  <si>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</si>
  <si>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/>
  </si>
  <si>
    <t>6 липня 2016 року</t>
  </si>
  <si>
    <t>перше півріччя 2016 року</t>
  </si>
  <si>
    <t>Літинський районний суд Вінницької області</t>
  </si>
  <si>
    <t>22300. Вінницька область</t>
  </si>
  <si>
    <t>смт. Літин</t>
  </si>
  <si>
    <t>вул. Героїв Чорнобиля. 30</t>
  </si>
  <si>
    <t>Білик Н.В.</t>
  </si>
  <si>
    <t>Бахін Б.В.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</si>
</sst>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64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48</v>
      </c>
      <c r="B3" s="245"/>
      <c r="C3" s="245"/>
      <c r="D3" s="245"/>
      <c r="E3" s="245"/>
      <c r="F3" s="245"/>
      <c r="G3" s="265" t="s">
        <v>13</v>
      </c>
      <c r="H3" s="245" t="s">
        <v>65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66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49</v>
      </c>
      <c r="B6" s="275"/>
      <c r="C6" s="275"/>
      <c r="D6" s="275"/>
      <c r="E6" s="275"/>
      <c r="F6" s="275"/>
      <c r="G6" s="11">
        <v>1</v>
      </c>
      <c r="H6" s="22">
        <v>79</v>
      </c>
      <c r="I6" s="33"/>
      <c r="J6" s="42"/>
    </row>
    <row r="7" spans="1:10" ht="33" customHeight="1">
      <c r="A7" s="270" t="s">
        <v>50</v>
      </c>
      <c r="B7" s="271"/>
      <c r="C7" s="271"/>
      <c r="D7" s="271"/>
      <c r="E7" s="271"/>
      <c r="F7" s="271"/>
      <c r="G7" s="11">
        <v>2</v>
      </c>
      <c r="H7" s="22">
        <v>54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51</v>
      </c>
      <c r="B10" s="279"/>
      <c r="C10" s="279"/>
      <c r="D10" s="279"/>
      <c r="E10" s="279"/>
      <c r="F10" s="279"/>
      <c r="G10" s="11">
        <v>5</v>
      </c>
      <c r="H10" s="55">
        <f>H11+H12</f>
        <v>25</v>
      </c>
      <c r="I10" s="34">
        <v>8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21</v>
      </c>
      <c r="I12" s="34">
        <f>I10</f>
        <v>8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3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3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52</v>
      </c>
      <c r="B18" s="258"/>
      <c r="C18" s="258"/>
      <c r="D18" s="259"/>
      <c r="E18" s="263" t="s">
        <v>53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54</v>
      </c>
      <c r="B20" s="239"/>
      <c r="C20" s="239"/>
      <c r="D20" s="239"/>
      <c r="E20" s="239"/>
      <c r="F20" s="239"/>
      <c r="G20" s="27">
        <v>15</v>
      </c>
      <c r="H20" s="29">
        <v>42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55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57</v>
      </c>
      <c r="B23" s="250"/>
      <c r="C23" s="250"/>
      <c r="D23" s="250"/>
      <c r="E23" s="251"/>
      <c r="F23" s="215" t="s">
        <v>13</v>
      </c>
      <c r="G23" s="213" t="s">
        <v>71</v>
      </c>
      <c r="H23" s="213" t="s">
        <v>72</v>
      </c>
      <c r="I23" s="195" t="s">
        <v>56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58</v>
      </c>
      <c r="B26" s="211"/>
      <c r="C26" s="211"/>
      <c r="D26" s="211"/>
      <c r="E26" s="212"/>
      <c r="F26" s="13">
        <v>1</v>
      </c>
      <c r="G26" s="55">
        <f>SUM(G27:G42)</f>
        <v>111</v>
      </c>
      <c r="H26" s="55">
        <f>SUM(H27:H42)</f>
        <v>111</v>
      </c>
      <c r="I26" s="34">
        <f>SUM(I27:I42)</f>
        <v>13</v>
      </c>
    </row>
    <row r="27" spans="1:21" ht="18" customHeight="1">
      <c r="A27" s="225" t="s">
        <v>59</v>
      </c>
      <c r="B27" s="226"/>
      <c r="C27" s="200" t="s">
        <v>28</v>
      </c>
      <c r="D27" s="201"/>
      <c r="E27" s="202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37</v>
      </c>
      <c r="H28" s="22">
        <v>37</v>
      </c>
      <c r="I28" s="23">
        <v>6</v>
      </c>
      <c r="J28" s="46"/>
      <c r="U28" s="54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3</v>
      </c>
      <c r="H31" s="22">
        <v>3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13</v>
      </c>
      <c r="H32" s="22">
        <v>13</v>
      </c>
      <c r="I32" s="23">
        <v>1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22">
        <v>7</v>
      </c>
      <c r="H40" s="22">
        <v>7</v>
      </c>
      <c r="I40" s="23">
        <v>1</v>
      </c>
      <c r="J40" s="47"/>
      <c r="U40" s="54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50</v>
      </c>
      <c r="H42" s="29">
        <v>50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62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63</v>
      </c>
      <c r="B45" s="245"/>
      <c r="C45" s="245"/>
      <c r="D45" s="245"/>
      <c r="E45" s="17" t="s">
        <v>13</v>
      </c>
      <c r="F45" s="77" t="s">
        <v>130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/>
      <c r="G47" s="32"/>
      <c r="H47" s="39"/>
    </row>
    <row r="48" spans="1:8" ht="21.75" customHeight="1">
      <c r="A48" s="235" t="s">
        <v>69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70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67</v>
      </c>
      <c r="B51" s="226"/>
      <c r="C51" s="231" t="s">
        <v>60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61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&amp;L3B8EB6B8&amp;CФорма № 1-1-ОП, Підрозділ: Літинський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5" sqref="D65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119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73</v>
      </c>
      <c r="B3" s="285"/>
      <c r="C3" s="285"/>
      <c r="D3" s="285"/>
      <c r="E3" s="285"/>
      <c r="F3" s="285"/>
      <c r="G3" s="288" t="s">
        <v>13</v>
      </c>
      <c r="H3" s="285" t="s">
        <v>74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75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132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133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76</v>
      </c>
      <c r="B8" s="298"/>
      <c r="C8" s="298"/>
      <c r="D8" s="298"/>
      <c r="E8" s="300" t="s">
        <v>77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78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79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80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81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82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83</v>
      </c>
      <c r="B18" s="300"/>
      <c r="C18" s="300"/>
      <c r="D18" s="300"/>
      <c r="E18" s="300"/>
      <c r="F18" s="100" t="s">
        <v>84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134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125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85</v>
      </c>
      <c r="B24" s="317"/>
      <c r="C24" s="317"/>
      <c r="D24" s="318"/>
      <c r="E24" s="322" t="s">
        <v>13</v>
      </c>
      <c r="F24" s="324" t="s">
        <v>86</v>
      </c>
      <c r="G24" s="324" t="s">
        <v>87</v>
      </c>
      <c r="H24" s="326" t="s">
        <v>88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89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90</v>
      </c>
      <c r="B28" s="333"/>
      <c r="C28" s="311" t="s">
        <v>91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92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93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94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95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96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97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98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99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100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103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126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104</v>
      </c>
      <c r="B44" s="285"/>
      <c r="C44" s="285"/>
      <c r="D44" s="285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105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106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107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108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109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110</v>
      </c>
      <c r="B51" s="287"/>
      <c r="C51" s="346" t="s">
        <v>111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112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113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143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135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2" t="s">
        <v>136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&amp;L3B8EB6B8&amp;CФорма № 1-1-ОП, Підрозділ: Літинський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68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137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115</v>
      </c>
      <c r="B12" s="386"/>
      <c r="C12" s="386"/>
      <c r="D12" s="387"/>
      <c r="E12" s="385" t="s">
        <v>116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117</v>
      </c>
      <c r="B14" s="383"/>
      <c r="C14" s="383"/>
      <c r="D14" s="384"/>
      <c r="E14" s="382" t="s">
        <v>118</v>
      </c>
      <c r="F14" s="383"/>
      <c r="G14" s="384"/>
      <c r="H14" s="393" t="s">
        <v>114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138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139</v>
      </c>
      <c r="F20" s="351"/>
      <c r="G20" s="351"/>
      <c r="H20" s="351"/>
      <c r="I20" s="351"/>
      <c r="J20" s="352"/>
      <c r="K20" s="63"/>
    </row>
    <row r="21" spans="1:11" ht="12.75">
      <c r="A21" s="359" t="s">
        <v>140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141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&amp;L3B8EB6B8&amp;C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2016-06-22T08:24:21Z</cp:lastPrinted>
  <dcterms:created xsi:type="dcterms:W3CDTF">2015-09-09T11:45:26Z</dcterms:created>
  <dcterms:modified xsi:type="dcterms:W3CDTF">2016-10-06T06:36:51Z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3B8EB6B8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Літинський районний суд Вінницької області</vt:lpwstr>
  </property>
  <property fmtid="{D5CDD505-2E9C-101B-9397-08002B2CF9AE}" pid="14" name="ПідрозділID">
    <vt:i4>315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